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BIG STORAGE/Dropbox/Client/SW Series/results/2019/"/>
    </mc:Choice>
  </mc:AlternateContent>
  <bookViews>
    <workbookView xWindow="200" yWindow="460" windowWidth="28800" windowHeight="21700" tabRatio="500" firstSheet="10" activeTab="21"/>
  </bookViews>
  <sheets>
    <sheet name="U8 - Boys" sheetId="8" r:id="rId1"/>
    <sheet name="U8 - Girls" sheetId="7" r:id="rId2"/>
    <sheet name="U10 - Boys" sheetId="6" r:id="rId3"/>
    <sheet name="U10 - Girls" sheetId="5" r:id="rId4"/>
    <sheet name="U12 - Boys" sheetId="11" r:id="rId5"/>
    <sheet name="U12 - Girls" sheetId="12" r:id="rId6"/>
    <sheet name="Juvenile - Male" sheetId="13" r:id="rId7"/>
    <sheet name="Juvenile - Female" sheetId="14" r:id="rId8"/>
    <sheet name="Youth - Male" sheetId="15" r:id="rId9"/>
    <sheet name="Youth - Female" sheetId="16" r:id="rId10"/>
    <sheet name="Junior - Male" sheetId="17" r:id="rId11"/>
    <sheet name="Sport - Female" sheetId="19" r:id="rId12"/>
    <sheet name="Expert Female" sheetId="27" r:id="rId13"/>
    <sheet name="Elite Female" sheetId="30" r:id="rId14"/>
    <sheet name="Sport - Male" sheetId="20" r:id="rId15"/>
    <sheet name="Expert Male" sheetId="26" r:id="rId16"/>
    <sheet name="Elite Male" sheetId="28" r:id="rId17"/>
    <sheet name="Vet - Male" sheetId="21" r:id="rId18"/>
    <sheet name="Vet - Female" sheetId="22" r:id="rId19"/>
    <sheet name="Grand Vet - Male" sheetId="23" r:id="rId20"/>
    <sheet name="Grand Vet - Female" sheetId="24" r:id="rId21"/>
    <sheet name="Super Vet - Male" sheetId="25" r:id="rId22"/>
    <sheet name="Sheet1" sheetId="29" r:id="rId2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25" l="1"/>
  <c r="K3" i="25"/>
  <c r="L3" i="25"/>
  <c r="M3" i="25"/>
  <c r="J5" i="25"/>
  <c r="K5" i="25"/>
  <c r="L5" i="25"/>
  <c r="M5" i="25"/>
  <c r="J4" i="25"/>
  <c r="K4" i="25"/>
  <c r="L4" i="25"/>
  <c r="M4" i="25"/>
  <c r="J6" i="25"/>
  <c r="K6" i="25"/>
  <c r="L6" i="25"/>
  <c r="M6" i="25"/>
  <c r="J7" i="25"/>
  <c r="K7" i="25"/>
  <c r="L7" i="25"/>
  <c r="M7" i="25"/>
  <c r="K2" i="25"/>
  <c r="J2" i="25"/>
  <c r="M2" i="25"/>
  <c r="L2" i="25"/>
  <c r="J3" i="24"/>
  <c r="K3" i="24"/>
  <c r="L3" i="24"/>
  <c r="M3" i="24"/>
  <c r="J4" i="24"/>
  <c r="K4" i="24"/>
  <c r="L4" i="24"/>
  <c r="M4" i="24"/>
  <c r="J5" i="24"/>
  <c r="K5" i="24"/>
  <c r="L5" i="24"/>
  <c r="M5" i="24"/>
  <c r="J6" i="24"/>
  <c r="K6" i="24"/>
  <c r="L6" i="24"/>
  <c r="M6" i="24"/>
  <c r="K2" i="24"/>
  <c r="J2" i="24"/>
  <c r="M2" i="24"/>
  <c r="L2" i="24"/>
  <c r="J4" i="23"/>
  <c r="K4" i="23"/>
  <c r="L4" i="23"/>
  <c r="M4" i="23"/>
  <c r="J2" i="23"/>
  <c r="K2" i="23"/>
  <c r="L2" i="23"/>
  <c r="M2" i="23"/>
  <c r="J5" i="23"/>
  <c r="K5" i="23"/>
  <c r="L5" i="23"/>
  <c r="M5" i="23"/>
  <c r="J7" i="23"/>
  <c r="K7" i="23"/>
  <c r="L7" i="23"/>
  <c r="M7" i="23"/>
  <c r="J6" i="23"/>
  <c r="K6" i="23"/>
  <c r="L6" i="23"/>
  <c r="M6" i="23"/>
  <c r="J8" i="23"/>
  <c r="K8" i="23"/>
  <c r="L8" i="23"/>
  <c r="M8" i="23"/>
  <c r="J9" i="23"/>
  <c r="K9" i="23"/>
  <c r="L9" i="23"/>
  <c r="M9" i="23"/>
  <c r="J11" i="23"/>
  <c r="K11" i="23"/>
  <c r="L11" i="23"/>
  <c r="M11" i="23"/>
  <c r="J12" i="23"/>
  <c r="K12" i="23"/>
  <c r="L12" i="23"/>
  <c r="M12" i="23"/>
  <c r="J10" i="23"/>
  <c r="K10" i="23"/>
  <c r="L10" i="23"/>
  <c r="M10" i="23"/>
  <c r="J14" i="23"/>
  <c r="K14" i="23"/>
  <c r="L14" i="23"/>
  <c r="M14" i="23"/>
  <c r="J15" i="23"/>
  <c r="K15" i="23"/>
  <c r="L15" i="23"/>
  <c r="M15" i="23"/>
  <c r="J16" i="23"/>
  <c r="K16" i="23"/>
  <c r="L16" i="23"/>
  <c r="M16" i="23"/>
  <c r="J18" i="23"/>
  <c r="K18" i="23"/>
  <c r="L18" i="23"/>
  <c r="M18" i="23"/>
  <c r="J13" i="23"/>
  <c r="K13" i="23"/>
  <c r="L13" i="23"/>
  <c r="M13" i="23"/>
  <c r="J19" i="23"/>
  <c r="K19" i="23"/>
  <c r="L19" i="23"/>
  <c r="M19" i="23"/>
  <c r="J20" i="23"/>
  <c r="K20" i="23"/>
  <c r="L20" i="23"/>
  <c r="M20" i="23"/>
  <c r="J21" i="23"/>
  <c r="K21" i="23"/>
  <c r="L21" i="23"/>
  <c r="M21" i="23"/>
  <c r="J17" i="23"/>
  <c r="K17" i="23"/>
  <c r="L17" i="23"/>
  <c r="M17" i="23"/>
  <c r="K3" i="23"/>
  <c r="J3" i="23"/>
  <c r="M3" i="23"/>
  <c r="L3" i="23"/>
  <c r="J3" i="22"/>
  <c r="K3" i="22"/>
  <c r="L3" i="22"/>
  <c r="M3" i="22"/>
  <c r="J4" i="22"/>
  <c r="K4" i="22"/>
  <c r="L4" i="22"/>
  <c r="M4" i="22"/>
  <c r="J5" i="22"/>
  <c r="K5" i="22"/>
  <c r="L5" i="22"/>
  <c r="M5" i="22"/>
  <c r="J6" i="22"/>
  <c r="K6" i="22"/>
  <c r="L6" i="22"/>
  <c r="M6" i="22"/>
  <c r="K2" i="22"/>
  <c r="J2" i="22"/>
  <c r="M2" i="22"/>
  <c r="L2" i="22"/>
  <c r="H10" i="21"/>
  <c r="F10" i="21"/>
  <c r="E11" i="21"/>
  <c r="J2" i="21"/>
  <c r="K2" i="21"/>
  <c r="L2" i="21"/>
  <c r="M2" i="21"/>
  <c r="J3" i="21"/>
  <c r="K3" i="21"/>
  <c r="L3" i="21"/>
  <c r="M3" i="21"/>
  <c r="J5" i="21"/>
  <c r="K5" i="21"/>
  <c r="L5" i="21"/>
  <c r="M5" i="21"/>
  <c r="J7" i="21"/>
  <c r="K7" i="21"/>
  <c r="L7" i="21"/>
  <c r="M7" i="21"/>
  <c r="J9" i="21"/>
  <c r="K9" i="21"/>
  <c r="L9" i="21"/>
  <c r="M9" i="21"/>
  <c r="J6" i="21"/>
  <c r="K6" i="21"/>
  <c r="L6" i="21"/>
  <c r="M6" i="21"/>
  <c r="J8" i="21"/>
  <c r="K8" i="21"/>
  <c r="L8" i="21"/>
  <c r="M8" i="21"/>
  <c r="J17" i="21"/>
  <c r="K17" i="21"/>
  <c r="L17" i="21"/>
  <c r="M17" i="21"/>
  <c r="J15" i="21"/>
  <c r="K15" i="21"/>
  <c r="L15" i="21"/>
  <c r="M15" i="21"/>
  <c r="J19" i="21"/>
  <c r="K19" i="21"/>
  <c r="L19" i="21"/>
  <c r="M19" i="21"/>
  <c r="J11" i="21"/>
  <c r="K11" i="21"/>
  <c r="L11" i="21"/>
  <c r="M11" i="21"/>
  <c r="J18" i="21"/>
  <c r="K18" i="21"/>
  <c r="L18" i="21"/>
  <c r="M18" i="21"/>
  <c r="J10" i="21"/>
  <c r="K10" i="21"/>
  <c r="L10" i="21"/>
  <c r="M10" i="21"/>
  <c r="J14" i="21"/>
  <c r="K14" i="21"/>
  <c r="L14" i="21"/>
  <c r="M14" i="21"/>
  <c r="J12" i="21"/>
  <c r="K12" i="21"/>
  <c r="L12" i="21"/>
  <c r="M12" i="21"/>
  <c r="J13" i="21"/>
  <c r="K13" i="21"/>
  <c r="L13" i="21"/>
  <c r="M13" i="21"/>
  <c r="J16" i="21"/>
  <c r="K16" i="21"/>
  <c r="L16" i="21"/>
  <c r="M16" i="21"/>
  <c r="J22" i="21"/>
  <c r="K22" i="21"/>
  <c r="L22" i="21"/>
  <c r="M22" i="21"/>
  <c r="J20" i="21"/>
  <c r="K20" i="21"/>
  <c r="L20" i="21"/>
  <c r="M20" i="21"/>
  <c r="J21" i="21"/>
  <c r="K21" i="21"/>
  <c r="L21" i="21"/>
  <c r="M21" i="21"/>
  <c r="J23" i="21"/>
  <c r="K23" i="21"/>
  <c r="L23" i="21"/>
  <c r="M23" i="21"/>
  <c r="J24" i="21"/>
  <c r="K24" i="21"/>
  <c r="L24" i="21"/>
  <c r="M24" i="21"/>
  <c r="J25" i="21"/>
  <c r="K25" i="21"/>
  <c r="L25" i="21"/>
  <c r="M25" i="21"/>
  <c r="J26" i="21"/>
  <c r="K26" i="21"/>
  <c r="L26" i="21"/>
  <c r="M26" i="21"/>
  <c r="J29" i="21"/>
  <c r="K29" i="21"/>
  <c r="L29" i="21"/>
  <c r="M29" i="21"/>
  <c r="J30" i="21"/>
  <c r="K30" i="21"/>
  <c r="L30" i="21"/>
  <c r="M30" i="21"/>
  <c r="J31" i="21"/>
  <c r="K31" i="21"/>
  <c r="L31" i="21"/>
  <c r="M31" i="21"/>
  <c r="J32" i="21"/>
  <c r="K32" i="21"/>
  <c r="L32" i="21"/>
  <c r="M32" i="21"/>
  <c r="J33" i="21"/>
  <c r="K33" i="21"/>
  <c r="L33" i="21"/>
  <c r="M33" i="21"/>
  <c r="J34" i="21"/>
  <c r="K34" i="21"/>
  <c r="L34" i="21"/>
  <c r="M34" i="21"/>
  <c r="J35" i="21"/>
  <c r="K35" i="21"/>
  <c r="L35" i="21"/>
  <c r="M35" i="21"/>
  <c r="J36" i="21"/>
  <c r="K36" i="21"/>
  <c r="L36" i="21"/>
  <c r="M36" i="21"/>
  <c r="J37" i="21"/>
  <c r="K37" i="21"/>
  <c r="L37" i="21"/>
  <c r="M37" i="21"/>
  <c r="J38" i="21"/>
  <c r="K38" i="21"/>
  <c r="L38" i="21"/>
  <c r="M38" i="21"/>
  <c r="J39" i="21"/>
  <c r="K39" i="21"/>
  <c r="L39" i="21"/>
  <c r="M39" i="21"/>
  <c r="J40" i="21"/>
  <c r="K40" i="21"/>
  <c r="L40" i="21"/>
  <c r="M40" i="21"/>
  <c r="J41" i="21"/>
  <c r="K41" i="21"/>
  <c r="L41" i="21"/>
  <c r="M41" i="21"/>
  <c r="J42" i="21"/>
  <c r="K42" i="21"/>
  <c r="L42" i="21"/>
  <c r="M42" i="21"/>
  <c r="J43" i="21"/>
  <c r="K43" i="21"/>
  <c r="L43" i="21"/>
  <c r="M43" i="21"/>
  <c r="J44" i="21"/>
  <c r="K44" i="21"/>
  <c r="L44" i="21"/>
  <c r="M44" i="21"/>
  <c r="J28" i="21"/>
  <c r="K28" i="21"/>
  <c r="L28" i="21"/>
  <c r="M28" i="21"/>
  <c r="J46" i="21"/>
  <c r="K46" i="21"/>
  <c r="L46" i="21"/>
  <c r="M46" i="21"/>
  <c r="J47" i="21"/>
  <c r="K47" i="21"/>
  <c r="L47" i="21"/>
  <c r="M47" i="21"/>
  <c r="J48" i="21"/>
  <c r="K48" i="21"/>
  <c r="L48" i="21"/>
  <c r="M48" i="21"/>
  <c r="J49" i="21"/>
  <c r="K49" i="21"/>
  <c r="L49" i="21"/>
  <c r="M49" i="21"/>
  <c r="J50" i="21"/>
  <c r="K50" i="21"/>
  <c r="L50" i="21"/>
  <c r="M50" i="21"/>
  <c r="J51" i="21"/>
  <c r="K51" i="21"/>
  <c r="L51" i="21"/>
  <c r="M51" i="21"/>
  <c r="J52" i="21"/>
  <c r="K52" i="21"/>
  <c r="L52" i="21"/>
  <c r="M52" i="21"/>
  <c r="J55" i="21"/>
  <c r="K55" i="21"/>
  <c r="L55" i="21"/>
  <c r="M55" i="21"/>
  <c r="J56" i="21"/>
  <c r="K56" i="21"/>
  <c r="L56" i="21"/>
  <c r="M56" i="21"/>
  <c r="J57" i="21"/>
  <c r="K57" i="21"/>
  <c r="L57" i="21"/>
  <c r="M57" i="21"/>
  <c r="J59" i="21"/>
  <c r="K59" i="21"/>
  <c r="L59" i="21"/>
  <c r="M59" i="21"/>
  <c r="J60" i="21"/>
  <c r="K60" i="21"/>
  <c r="L60" i="21"/>
  <c r="M60" i="21"/>
  <c r="J61" i="21"/>
  <c r="K61" i="21"/>
  <c r="L61" i="21"/>
  <c r="M61" i="21"/>
  <c r="J62" i="21"/>
  <c r="K62" i="21"/>
  <c r="L62" i="21"/>
  <c r="M62" i="21"/>
  <c r="J63" i="21"/>
  <c r="K63" i="21"/>
  <c r="L63" i="21"/>
  <c r="M63" i="21"/>
  <c r="J64" i="21"/>
  <c r="K64" i="21"/>
  <c r="L64" i="21"/>
  <c r="M64" i="21"/>
  <c r="J65" i="21"/>
  <c r="K65" i="21"/>
  <c r="L65" i="21"/>
  <c r="M65" i="21"/>
  <c r="J66" i="21"/>
  <c r="K66" i="21"/>
  <c r="L66" i="21"/>
  <c r="M66" i="21"/>
  <c r="J27" i="21"/>
  <c r="K27" i="21"/>
  <c r="L27" i="21"/>
  <c r="M27" i="21"/>
  <c r="J45" i="21"/>
  <c r="K45" i="21"/>
  <c r="L45" i="21"/>
  <c r="M45" i="21"/>
  <c r="J53" i="21"/>
  <c r="K53" i="21"/>
  <c r="L53" i="21"/>
  <c r="M53" i="21"/>
  <c r="J54" i="21"/>
  <c r="K54" i="21"/>
  <c r="L54" i="21"/>
  <c r="M54" i="21"/>
  <c r="J58" i="21"/>
  <c r="K58" i="21"/>
  <c r="L58" i="21"/>
  <c r="M58" i="21"/>
  <c r="K4" i="21"/>
  <c r="J4" i="21"/>
  <c r="M4" i="21"/>
  <c r="L4" i="21"/>
  <c r="J3" i="28"/>
  <c r="K3" i="28"/>
  <c r="L3" i="28"/>
  <c r="M3" i="28"/>
  <c r="J4" i="28"/>
  <c r="K4" i="28"/>
  <c r="L4" i="28"/>
  <c r="M4" i="28"/>
  <c r="J5" i="28"/>
  <c r="K5" i="28"/>
  <c r="L5" i="28"/>
  <c r="M5" i="28"/>
  <c r="J6" i="28"/>
  <c r="K6" i="28"/>
  <c r="L6" i="28"/>
  <c r="M6" i="28"/>
  <c r="K2" i="28"/>
  <c r="J2" i="28"/>
  <c r="M2" i="28"/>
  <c r="L2" i="28"/>
  <c r="J3" i="26"/>
  <c r="K3" i="26"/>
  <c r="L3" i="26"/>
  <c r="M3" i="26"/>
  <c r="J4" i="26"/>
  <c r="K4" i="26"/>
  <c r="L4" i="26"/>
  <c r="M4" i="26"/>
  <c r="J5" i="26"/>
  <c r="K5" i="26"/>
  <c r="L5" i="26"/>
  <c r="M5" i="26"/>
  <c r="J6" i="26"/>
  <c r="K6" i="26"/>
  <c r="L6" i="26"/>
  <c r="M6" i="26"/>
  <c r="J7" i="26"/>
  <c r="K7" i="26"/>
  <c r="L7" i="26"/>
  <c r="M7" i="26"/>
  <c r="J8" i="26"/>
  <c r="K8" i="26"/>
  <c r="L8" i="26"/>
  <c r="M8" i="26"/>
  <c r="J9" i="26"/>
  <c r="K9" i="26"/>
  <c r="L9" i="26"/>
  <c r="M9" i="26"/>
  <c r="J10" i="26"/>
  <c r="K10" i="26"/>
  <c r="L10" i="26"/>
  <c r="M10" i="26"/>
  <c r="K2" i="26"/>
  <c r="J2" i="26"/>
  <c r="M2" i="26"/>
  <c r="L2" i="26"/>
  <c r="J4" i="20"/>
  <c r="K4" i="20"/>
  <c r="L4" i="20"/>
  <c r="M4" i="20"/>
  <c r="J14" i="20"/>
  <c r="K14" i="20"/>
  <c r="L14" i="20"/>
  <c r="M14" i="20"/>
  <c r="J10" i="20"/>
  <c r="K10" i="20"/>
  <c r="L10" i="20"/>
  <c r="M10" i="20"/>
  <c r="J9" i="20"/>
  <c r="K9" i="20"/>
  <c r="L9" i="20"/>
  <c r="M9" i="20"/>
  <c r="J5" i="20"/>
  <c r="K5" i="20"/>
  <c r="L5" i="20"/>
  <c r="M5" i="20"/>
  <c r="J11" i="20"/>
  <c r="K11" i="20"/>
  <c r="L11" i="20"/>
  <c r="M11" i="20"/>
  <c r="J3" i="20"/>
  <c r="K3" i="20"/>
  <c r="L3" i="20"/>
  <c r="M3" i="20"/>
  <c r="J16" i="20"/>
  <c r="K16" i="20"/>
  <c r="L16" i="20"/>
  <c r="M16" i="20"/>
  <c r="J6" i="20"/>
  <c r="K6" i="20"/>
  <c r="L6" i="20"/>
  <c r="M6" i="20"/>
  <c r="J18" i="20"/>
  <c r="K18" i="20"/>
  <c r="L18" i="20"/>
  <c r="M18" i="20"/>
  <c r="J13" i="20"/>
  <c r="K13" i="20"/>
  <c r="L13" i="20"/>
  <c r="M13" i="20"/>
  <c r="J19" i="20"/>
  <c r="K19" i="20"/>
  <c r="L19" i="20"/>
  <c r="M19" i="20"/>
  <c r="J7" i="20"/>
  <c r="K7" i="20"/>
  <c r="L7" i="20"/>
  <c r="M7" i="20"/>
  <c r="J20" i="20"/>
  <c r="K20" i="20"/>
  <c r="L20" i="20"/>
  <c r="M20" i="20"/>
  <c r="J21" i="20"/>
  <c r="K21" i="20"/>
  <c r="L21" i="20"/>
  <c r="M21" i="20"/>
  <c r="J8" i="20"/>
  <c r="K8" i="20"/>
  <c r="L8" i="20"/>
  <c r="M8" i="20"/>
  <c r="J22" i="20"/>
  <c r="K22" i="20"/>
  <c r="L22" i="20"/>
  <c r="M22" i="20"/>
  <c r="J23" i="20"/>
  <c r="K23" i="20"/>
  <c r="L23" i="20"/>
  <c r="M23" i="20"/>
  <c r="J24" i="20"/>
  <c r="K24" i="20"/>
  <c r="L24" i="20"/>
  <c r="M24" i="20"/>
  <c r="J15" i="20"/>
  <c r="K15" i="20"/>
  <c r="L15" i="20"/>
  <c r="M15" i="20"/>
  <c r="J25" i="20"/>
  <c r="K25" i="20"/>
  <c r="L25" i="20"/>
  <c r="M25" i="20"/>
  <c r="J17" i="20"/>
  <c r="K17" i="20"/>
  <c r="L17" i="20"/>
  <c r="M17" i="20"/>
  <c r="J12" i="20"/>
  <c r="K12" i="20"/>
  <c r="L12" i="20"/>
  <c r="M12" i="20"/>
  <c r="J26" i="20"/>
  <c r="K26" i="20"/>
  <c r="L26" i="20"/>
  <c r="M26" i="20"/>
  <c r="J27" i="20"/>
  <c r="K27" i="20"/>
  <c r="L27" i="20"/>
  <c r="M27" i="20"/>
  <c r="J28" i="20"/>
  <c r="K28" i="20"/>
  <c r="L28" i="20"/>
  <c r="M28" i="20"/>
  <c r="J30" i="20"/>
  <c r="K30" i="20"/>
  <c r="L30" i="20"/>
  <c r="M30" i="20"/>
  <c r="J31" i="20"/>
  <c r="K31" i="20"/>
  <c r="L31" i="20"/>
  <c r="M31" i="20"/>
  <c r="J32" i="20"/>
  <c r="K32" i="20"/>
  <c r="L32" i="20"/>
  <c r="M32" i="20"/>
  <c r="J34" i="20"/>
  <c r="K34" i="20"/>
  <c r="L34" i="20"/>
  <c r="M34" i="20"/>
  <c r="J35" i="20"/>
  <c r="K35" i="20"/>
  <c r="L35" i="20"/>
  <c r="M35" i="20"/>
  <c r="J36" i="20"/>
  <c r="K36" i="20"/>
  <c r="L36" i="20"/>
  <c r="M36" i="20"/>
  <c r="J38" i="20"/>
  <c r="K38" i="20"/>
  <c r="L38" i="20"/>
  <c r="M38" i="20"/>
  <c r="J39" i="20"/>
  <c r="K39" i="20"/>
  <c r="L39" i="20"/>
  <c r="M39" i="20"/>
  <c r="J40" i="20"/>
  <c r="K40" i="20"/>
  <c r="L40" i="20"/>
  <c r="M40" i="20"/>
  <c r="J41" i="20"/>
  <c r="K41" i="20"/>
  <c r="L41" i="20"/>
  <c r="M41" i="20"/>
  <c r="J42" i="20"/>
  <c r="K42" i="20"/>
  <c r="L42" i="20"/>
  <c r="M42" i="20"/>
  <c r="J43" i="20"/>
  <c r="K43" i="20"/>
  <c r="L43" i="20"/>
  <c r="M43" i="20"/>
  <c r="J44" i="20"/>
  <c r="K44" i="20"/>
  <c r="L44" i="20"/>
  <c r="M44" i="20"/>
  <c r="J29" i="20"/>
  <c r="K29" i="20"/>
  <c r="L29" i="20"/>
  <c r="M29" i="20"/>
  <c r="J33" i="20"/>
  <c r="K33" i="20"/>
  <c r="L33" i="20"/>
  <c r="M33" i="20"/>
  <c r="J37" i="20"/>
  <c r="K37" i="20"/>
  <c r="L37" i="20"/>
  <c r="M37" i="20"/>
  <c r="K2" i="20"/>
  <c r="J2" i="20"/>
  <c r="M2" i="20"/>
  <c r="L2" i="20"/>
  <c r="J3" i="30"/>
  <c r="K3" i="30"/>
  <c r="L3" i="30"/>
  <c r="M3" i="30"/>
  <c r="K2" i="30"/>
  <c r="J2" i="30"/>
  <c r="M2" i="30"/>
  <c r="L2" i="30"/>
  <c r="K2" i="27"/>
  <c r="J2" i="27"/>
  <c r="M2" i="27"/>
  <c r="L2" i="27"/>
  <c r="J3" i="19"/>
  <c r="K3" i="19"/>
  <c r="L3" i="19"/>
  <c r="M3" i="19"/>
  <c r="J4" i="19"/>
  <c r="K4" i="19"/>
  <c r="L4" i="19"/>
  <c r="M4" i="19"/>
  <c r="J5" i="19"/>
  <c r="K5" i="19"/>
  <c r="L5" i="19"/>
  <c r="M5" i="19"/>
  <c r="J6" i="19"/>
  <c r="K6" i="19"/>
  <c r="L6" i="19"/>
  <c r="M6" i="19"/>
  <c r="K2" i="19"/>
  <c r="J2" i="19"/>
  <c r="M2" i="19"/>
  <c r="L2" i="19"/>
  <c r="J2" i="17"/>
  <c r="K2" i="17"/>
  <c r="L2" i="17"/>
  <c r="M2" i="17"/>
  <c r="J5" i="17"/>
  <c r="K5" i="17"/>
  <c r="L5" i="17"/>
  <c r="M5" i="17"/>
  <c r="J4" i="17"/>
  <c r="K4" i="17"/>
  <c r="L4" i="17"/>
  <c r="M4" i="17"/>
  <c r="J6" i="17"/>
  <c r="K6" i="17"/>
  <c r="L6" i="17"/>
  <c r="M6" i="17"/>
  <c r="J7" i="17"/>
  <c r="K7" i="17"/>
  <c r="L7" i="17"/>
  <c r="M7" i="17"/>
  <c r="J8" i="17"/>
  <c r="K8" i="17"/>
  <c r="L8" i="17"/>
  <c r="M8" i="17"/>
  <c r="J9" i="17"/>
  <c r="K9" i="17"/>
  <c r="L9" i="17"/>
  <c r="M9" i="17"/>
  <c r="J10" i="17"/>
  <c r="K10" i="17"/>
  <c r="L10" i="17"/>
  <c r="M10" i="17"/>
  <c r="K3" i="17"/>
  <c r="J3" i="17"/>
  <c r="M3" i="17"/>
  <c r="L3" i="17"/>
  <c r="J3" i="16"/>
  <c r="K3" i="16"/>
  <c r="L3" i="16"/>
  <c r="M3" i="16"/>
  <c r="J4" i="16"/>
  <c r="K4" i="16"/>
  <c r="L4" i="16"/>
  <c r="M4" i="16"/>
  <c r="J5" i="16"/>
  <c r="K5" i="16"/>
  <c r="L5" i="16"/>
  <c r="M5" i="16"/>
  <c r="J6" i="16"/>
  <c r="K6" i="16"/>
  <c r="L6" i="16"/>
  <c r="M6" i="16"/>
  <c r="K2" i="16"/>
  <c r="J2" i="16"/>
  <c r="M2" i="16"/>
  <c r="L2" i="16"/>
  <c r="J4" i="15"/>
  <c r="K4" i="15"/>
  <c r="L4" i="15"/>
  <c r="M4" i="15"/>
  <c r="J3" i="15"/>
  <c r="K3" i="15"/>
  <c r="L3" i="15"/>
  <c r="M3" i="15"/>
  <c r="J6" i="15"/>
  <c r="K6" i="15"/>
  <c r="L6" i="15"/>
  <c r="M6" i="15"/>
  <c r="J7" i="15"/>
  <c r="K7" i="15"/>
  <c r="L7" i="15"/>
  <c r="M7" i="15"/>
  <c r="J8" i="15"/>
  <c r="K8" i="15"/>
  <c r="L8" i="15"/>
  <c r="M8" i="15"/>
  <c r="J5" i="15"/>
  <c r="K5" i="15"/>
  <c r="L5" i="15"/>
  <c r="M5" i="15"/>
  <c r="J9" i="15"/>
  <c r="K9" i="15"/>
  <c r="L9" i="15"/>
  <c r="M9" i="15"/>
  <c r="J10" i="15"/>
  <c r="K10" i="15"/>
  <c r="L10" i="15"/>
  <c r="M10" i="15"/>
  <c r="J11" i="15"/>
  <c r="K11" i="15"/>
  <c r="L11" i="15"/>
  <c r="M11" i="15"/>
  <c r="J12" i="15"/>
  <c r="K12" i="15"/>
  <c r="L12" i="15"/>
  <c r="M12" i="15"/>
  <c r="J13" i="15"/>
  <c r="K13" i="15"/>
  <c r="L13" i="15"/>
  <c r="M13" i="15"/>
  <c r="J14" i="15"/>
  <c r="K14" i="15"/>
  <c r="L14" i="15"/>
  <c r="M14" i="15"/>
  <c r="J15" i="15"/>
  <c r="K15" i="15"/>
  <c r="L15" i="15"/>
  <c r="M15" i="15"/>
  <c r="J16" i="15"/>
  <c r="K16" i="15"/>
  <c r="L16" i="15"/>
  <c r="M16" i="15"/>
  <c r="J17" i="15"/>
  <c r="K17" i="15"/>
  <c r="L17" i="15"/>
  <c r="M17" i="15"/>
  <c r="J18" i="15"/>
  <c r="K18" i="15"/>
  <c r="L18" i="15"/>
  <c r="M18" i="15"/>
  <c r="J19" i="15"/>
  <c r="K19" i="15"/>
  <c r="L19" i="15"/>
  <c r="M19" i="15"/>
  <c r="J20" i="15"/>
  <c r="K20" i="15"/>
  <c r="L20" i="15"/>
  <c r="M20" i="15"/>
  <c r="K2" i="15"/>
  <c r="J2" i="15"/>
  <c r="M2" i="15"/>
  <c r="L2" i="15"/>
  <c r="J3" i="14"/>
  <c r="K3" i="14"/>
  <c r="L3" i="14"/>
  <c r="M3" i="14"/>
  <c r="J4" i="14"/>
  <c r="K4" i="14"/>
  <c r="L4" i="14"/>
  <c r="M4" i="14"/>
  <c r="J5" i="14"/>
  <c r="K5" i="14"/>
  <c r="L5" i="14"/>
  <c r="M5" i="14"/>
  <c r="J6" i="14"/>
  <c r="K6" i="14"/>
  <c r="L6" i="14"/>
  <c r="M6" i="14"/>
  <c r="K2" i="14"/>
  <c r="J2" i="14"/>
  <c r="M2" i="14"/>
  <c r="L2" i="14"/>
  <c r="J3" i="13"/>
  <c r="K3" i="13"/>
  <c r="L3" i="13"/>
  <c r="M3" i="13"/>
  <c r="J2" i="13"/>
  <c r="K2" i="13"/>
  <c r="L2" i="13"/>
  <c r="M2" i="13"/>
  <c r="J6" i="13"/>
  <c r="K6" i="13"/>
  <c r="L6" i="13"/>
  <c r="M6" i="13"/>
  <c r="J5" i="13"/>
  <c r="K5" i="13"/>
  <c r="L5" i="13"/>
  <c r="M5" i="13"/>
  <c r="J7" i="13"/>
  <c r="K7" i="13"/>
  <c r="L7" i="13"/>
  <c r="M7" i="13"/>
  <c r="J9" i="13"/>
  <c r="K9" i="13"/>
  <c r="L9" i="13"/>
  <c r="M9" i="13"/>
  <c r="J8" i="13"/>
  <c r="K8" i="13"/>
  <c r="L8" i="13"/>
  <c r="M8" i="13"/>
  <c r="J10" i="13"/>
  <c r="K10" i="13"/>
  <c r="L10" i="13"/>
  <c r="M10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1" i="13"/>
  <c r="K11" i="13"/>
  <c r="L11" i="13"/>
  <c r="M11" i="13"/>
  <c r="J19" i="13"/>
  <c r="K19" i="13"/>
  <c r="L19" i="13"/>
  <c r="M19" i="13"/>
  <c r="J20" i="13"/>
  <c r="K20" i="13"/>
  <c r="L20" i="13"/>
  <c r="M20" i="13"/>
  <c r="J15" i="13"/>
  <c r="K15" i="13"/>
  <c r="L15" i="13"/>
  <c r="M15" i="13"/>
  <c r="K4" i="13"/>
  <c r="J4" i="13"/>
  <c r="M4" i="13"/>
  <c r="L4" i="13"/>
  <c r="J3" i="12"/>
  <c r="K3" i="12"/>
  <c r="L3" i="12"/>
  <c r="M3" i="12"/>
  <c r="J4" i="12"/>
  <c r="K4" i="12"/>
  <c r="L4" i="12"/>
  <c r="M4" i="12"/>
  <c r="J5" i="12"/>
  <c r="K5" i="12"/>
  <c r="L5" i="12"/>
  <c r="M5" i="12"/>
  <c r="J6" i="12"/>
  <c r="K6" i="12"/>
  <c r="L6" i="12"/>
  <c r="M6" i="12"/>
  <c r="J7" i="12"/>
  <c r="K7" i="12"/>
  <c r="L7" i="12"/>
  <c r="M7" i="12"/>
  <c r="J8" i="12"/>
  <c r="K8" i="12"/>
  <c r="L8" i="12"/>
  <c r="M8" i="12"/>
  <c r="J9" i="12"/>
  <c r="K9" i="12"/>
  <c r="L9" i="12"/>
  <c r="M9" i="12"/>
  <c r="J10" i="12"/>
  <c r="K10" i="12"/>
  <c r="L10" i="12"/>
  <c r="M10" i="12"/>
  <c r="J11" i="12"/>
  <c r="K11" i="12"/>
  <c r="L11" i="12"/>
  <c r="M11" i="12"/>
  <c r="K2" i="12"/>
  <c r="J2" i="12"/>
  <c r="M2" i="12"/>
  <c r="L2" i="12"/>
  <c r="J3" i="11"/>
  <c r="K3" i="11"/>
  <c r="L3" i="11"/>
  <c r="M3" i="11"/>
  <c r="J4" i="11"/>
  <c r="K4" i="11"/>
  <c r="L4" i="11"/>
  <c r="M4" i="11"/>
  <c r="J5" i="11"/>
  <c r="K5" i="11"/>
  <c r="L5" i="11"/>
  <c r="M5" i="11"/>
  <c r="J6" i="11"/>
  <c r="K6" i="11"/>
  <c r="L6" i="11"/>
  <c r="M6" i="11"/>
  <c r="J8" i="11"/>
  <c r="K8" i="11"/>
  <c r="L8" i="11"/>
  <c r="M8" i="11"/>
  <c r="J10" i="11"/>
  <c r="K10" i="11"/>
  <c r="L10" i="11"/>
  <c r="M10" i="11"/>
  <c r="J9" i="11"/>
  <c r="K9" i="11"/>
  <c r="L9" i="11"/>
  <c r="M9" i="11"/>
  <c r="J7" i="11"/>
  <c r="K7" i="11"/>
  <c r="L7" i="11"/>
  <c r="M7" i="11"/>
  <c r="J12" i="11"/>
  <c r="K12" i="11"/>
  <c r="L12" i="11"/>
  <c r="M12" i="11"/>
  <c r="J11" i="11"/>
  <c r="K11" i="11"/>
  <c r="L11" i="11"/>
  <c r="M11" i="11"/>
  <c r="J15" i="11"/>
  <c r="K15" i="11"/>
  <c r="L15" i="11"/>
  <c r="M15" i="11"/>
  <c r="J16" i="11"/>
  <c r="K16" i="11"/>
  <c r="L16" i="11"/>
  <c r="M16" i="11"/>
  <c r="J17" i="11"/>
  <c r="K17" i="11"/>
  <c r="L17" i="11"/>
  <c r="M17" i="11"/>
  <c r="J14" i="11"/>
  <c r="K14" i="11"/>
  <c r="L14" i="11"/>
  <c r="M14" i="11"/>
  <c r="J18" i="11"/>
  <c r="K18" i="11"/>
  <c r="L18" i="11"/>
  <c r="M18" i="11"/>
  <c r="J13" i="11"/>
  <c r="K13" i="11"/>
  <c r="L13" i="11"/>
  <c r="M13" i="11"/>
  <c r="J19" i="11"/>
  <c r="K19" i="11"/>
  <c r="L19" i="11"/>
  <c r="M19" i="11"/>
  <c r="J20" i="11"/>
  <c r="K20" i="11"/>
  <c r="L20" i="11"/>
  <c r="M20" i="11"/>
  <c r="J21" i="11"/>
  <c r="K21" i="11"/>
  <c r="L21" i="11"/>
  <c r="M21" i="11"/>
  <c r="J23" i="11"/>
  <c r="K23" i="11"/>
  <c r="L23" i="11"/>
  <c r="M23" i="11"/>
  <c r="J24" i="11"/>
  <c r="K24" i="11"/>
  <c r="L24" i="11"/>
  <c r="M24" i="11"/>
  <c r="J26" i="11"/>
  <c r="K26" i="11"/>
  <c r="L26" i="11"/>
  <c r="M26" i="11"/>
  <c r="J27" i="11"/>
  <c r="K27" i="11"/>
  <c r="L27" i="11"/>
  <c r="M27" i="11"/>
  <c r="J22" i="11"/>
  <c r="K22" i="11"/>
  <c r="L22" i="11"/>
  <c r="M22" i="11"/>
  <c r="J25" i="11"/>
  <c r="K25" i="11"/>
  <c r="L25" i="11"/>
  <c r="M25" i="11"/>
  <c r="J28" i="11"/>
  <c r="K28" i="11"/>
  <c r="L28" i="11"/>
  <c r="M28" i="11"/>
  <c r="K2" i="11"/>
  <c r="J2" i="11"/>
  <c r="M2" i="11"/>
  <c r="L2" i="11"/>
  <c r="J4" i="5"/>
  <c r="K4" i="5"/>
  <c r="L4" i="5"/>
  <c r="M4" i="5"/>
  <c r="J3" i="5"/>
  <c r="K3" i="5"/>
  <c r="L3" i="5"/>
  <c r="M3" i="5"/>
  <c r="J5" i="5"/>
  <c r="K5" i="5"/>
  <c r="L5" i="5"/>
  <c r="M5" i="5"/>
  <c r="K2" i="5"/>
  <c r="J2" i="5"/>
  <c r="M2" i="5"/>
  <c r="L2" i="5"/>
  <c r="J3" i="6"/>
  <c r="K3" i="6"/>
  <c r="L3" i="6"/>
  <c r="M3" i="6"/>
  <c r="J4" i="6"/>
  <c r="K4" i="6"/>
  <c r="L4" i="6"/>
  <c r="M4" i="6"/>
  <c r="J5" i="6"/>
  <c r="K5" i="6"/>
  <c r="L5" i="6"/>
  <c r="M5" i="6"/>
  <c r="J6" i="6"/>
  <c r="K6" i="6"/>
  <c r="L6" i="6"/>
  <c r="M6" i="6"/>
  <c r="J7" i="6"/>
  <c r="K7" i="6"/>
  <c r="L7" i="6"/>
  <c r="M7" i="6"/>
  <c r="J8" i="6"/>
  <c r="K8" i="6"/>
  <c r="L8" i="6"/>
  <c r="M8" i="6"/>
  <c r="J9" i="6"/>
  <c r="K9" i="6"/>
  <c r="L9" i="6"/>
  <c r="M9" i="6"/>
  <c r="J10" i="6"/>
  <c r="K10" i="6"/>
  <c r="L10" i="6"/>
  <c r="M10" i="6"/>
  <c r="J11" i="6"/>
  <c r="K11" i="6"/>
  <c r="L11" i="6"/>
  <c r="M11" i="6"/>
  <c r="J12" i="6"/>
  <c r="K12" i="6"/>
  <c r="L12" i="6"/>
  <c r="M12" i="6"/>
  <c r="J13" i="6"/>
  <c r="K13" i="6"/>
  <c r="L13" i="6"/>
  <c r="M13" i="6"/>
  <c r="J14" i="6"/>
  <c r="K14" i="6"/>
  <c r="L14" i="6"/>
  <c r="M14" i="6"/>
  <c r="J15" i="6"/>
  <c r="K15" i="6"/>
  <c r="L15" i="6"/>
  <c r="M15" i="6"/>
  <c r="J16" i="6"/>
  <c r="K16" i="6"/>
  <c r="L16" i="6"/>
  <c r="M16" i="6"/>
  <c r="J17" i="6"/>
  <c r="K17" i="6"/>
  <c r="L17" i="6"/>
  <c r="M17" i="6"/>
  <c r="J18" i="6"/>
  <c r="K18" i="6"/>
  <c r="L18" i="6"/>
  <c r="M18" i="6"/>
  <c r="J19" i="6"/>
  <c r="K19" i="6"/>
  <c r="L19" i="6"/>
  <c r="M19" i="6"/>
  <c r="J20" i="6"/>
  <c r="K20" i="6"/>
  <c r="L20" i="6"/>
  <c r="M20" i="6"/>
  <c r="J21" i="6"/>
  <c r="K21" i="6"/>
  <c r="L21" i="6"/>
  <c r="M21" i="6"/>
  <c r="J22" i="6"/>
  <c r="K22" i="6"/>
  <c r="L22" i="6"/>
  <c r="M22" i="6"/>
  <c r="K2" i="6"/>
  <c r="J2" i="6"/>
  <c r="M2" i="6"/>
  <c r="L2" i="6"/>
  <c r="J2" i="7"/>
  <c r="K2" i="7"/>
  <c r="L2" i="7"/>
  <c r="M2" i="7"/>
  <c r="J4" i="7"/>
  <c r="K4" i="7"/>
  <c r="L4" i="7"/>
  <c r="M4" i="7"/>
  <c r="J5" i="7"/>
  <c r="K5" i="7"/>
  <c r="L5" i="7"/>
  <c r="M5" i="7"/>
  <c r="J7" i="7"/>
  <c r="K7" i="7"/>
  <c r="L7" i="7"/>
  <c r="M7" i="7"/>
  <c r="J6" i="7"/>
  <c r="K6" i="7"/>
  <c r="L6" i="7"/>
  <c r="M6" i="7"/>
  <c r="J8" i="7"/>
  <c r="K8" i="7"/>
  <c r="L8" i="7"/>
  <c r="M8" i="7"/>
  <c r="J9" i="7"/>
  <c r="K9" i="7"/>
  <c r="L9" i="7"/>
  <c r="M9" i="7"/>
  <c r="J10" i="7"/>
  <c r="K10" i="7"/>
  <c r="L10" i="7"/>
  <c r="M10" i="7"/>
  <c r="J11" i="7"/>
  <c r="K11" i="7"/>
  <c r="L11" i="7"/>
  <c r="M11" i="7"/>
  <c r="J12" i="7"/>
  <c r="K12" i="7"/>
  <c r="L12" i="7"/>
  <c r="M12" i="7"/>
  <c r="K3" i="7"/>
  <c r="J3" i="7"/>
  <c r="M3" i="7"/>
  <c r="L3" i="7"/>
  <c r="J6" i="8"/>
  <c r="J5" i="8"/>
  <c r="J3" i="8"/>
  <c r="J4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2" i="8"/>
  <c r="L6" i="8"/>
  <c r="L5" i="8"/>
  <c r="L3" i="8"/>
  <c r="L4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2" i="8"/>
  <c r="K21" i="8"/>
  <c r="M21" i="8"/>
  <c r="K23" i="8"/>
  <c r="M23" i="8"/>
  <c r="K3" i="8"/>
  <c r="M3" i="8"/>
  <c r="K5" i="8"/>
  <c r="M5" i="8"/>
  <c r="K11" i="8"/>
  <c r="M11" i="8"/>
  <c r="K13" i="8"/>
  <c r="M13" i="8"/>
  <c r="K16" i="8"/>
  <c r="M16" i="8"/>
  <c r="K18" i="8"/>
  <c r="M18" i="8"/>
  <c r="K20" i="8"/>
  <c r="M20" i="8"/>
  <c r="K8" i="8"/>
  <c r="M8" i="8"/>
  <c r="K6" i="8"/>
  <c r="M6" i="8"/>
  <c r="K7" i="8"/>
  <c r="M7" i="8"/>
  <c r="K9" i="8"/>
  <c r="M9" i="8"/>
  <c r="K4" i="8"/>
  <c r="M4" i="8"/>
  <c r="K10" i="8"/>
  <c r="M10" i="8"/>
  <c r="K12" i="8"/>
  <c r="M12" i="8"/>
  <c r="K14" i="8"/>
  <c r="M14" i="8"/>
  <c r="K15" i="8"/>
  <c r="M15" i="8"/>
  <c r="K17" i="8"/>
  <c r="M17" i="8"/>
  <c r="K19" i="8"/>
  <c r="M19" i="8"/>
  <c r="K22" i="8"/>
  <c r="M22" i="8"/>
  <c r="K24" i="8"/>
  <c r="M24" i="8"/>
  <c r="K25" i="8"/>
  <c r="M25" i="8"/>
  <c r="K26" i="8"/>
  <c r="M26" i="8"/>
  <c r="K27" i="8"/>
  <c r="M27" i="8"/>
  <c r="K28" i="8"/>
  <c r="M28" i="8"/>
  <c r="K29" i="8"/>
  <c r="M29" i="8"/>
  <c r="K30" i="8"/>
  <c r="M30" i="8"/>
  <c r="K2" i="8"/>
  <c r="M2" i="8"/>
</calcChain>
</file>

<file path=xl/sharedStrings.xml><?xml version="1.0" encoding="utf-8"?>
<sst xmlns="http://schemas.openxmlformats.org/spreadsheetml/2006/main" count="742" uniqueCount="421">
  <si>
    <t>Taw Velo</t>
  </si>
  <si>
    <t>Haldon</t>
  </si>
  <si>
    <t>Mt Edgcumbe</t>
  </si>
  <si>
    <t xml:space="preserve"> Taw Velo</t>
  </si>
  <si>
    <t xml:space="preserve"> WarVena Racing Team</t>
  </si>
  <si>
    <t>Woodbury</t>
  </si>
  <si>
    <t>Total</t>
  </si>
  <si>
    <t>Result average</t>
  </si>
  <si>
    <t>Rounds entered</t>
  </si>
  <si>
    <t>Mid Devon CC</t>
  </si>
  <si>
    <t xml:space="preserve"> War Vena</t>
  </si>
  <si>
    <t>WarVena Racing Team</t>
  </si>
  <si>
    <t>Minehead Merlins</t>
  </si>
  <si>
    <t>Avid Sport</t>
  </si>
  <si>
    <t>Quantock Quickriders</t>
  </si>
  <si>
    <t xml:space="preserve"> Pilgrim Flyers</t>
  </si>
  <si>
    <t xml:space="preserve"> Mid Devon CC</t>
  </si>
  <si>
    <t xml:space="preserve"> MDCC</t>
  </si>
  <si>
    <t xml:space="preserve"> Southfork Racing.co.uk</t>
  </si>
  <si>
    <t xml:space="preserve"> Royal Navy &amp; Royal Marines CA</t>
  </si>
  <si>
    <t>War Vena Racing Team</t>
  </si>
  <si>
    <t>Exeter Wheelers</t>
  </si>
  <si>
    <t>Somerset Road Club</t>
  </si>
  <si>
    <t xml:space="preserve"> Somerset Road Club</t>
  </si>
  <si>
    <t>Woodys Bike Park</t>
  </si>
  <si>
    <t>Minehead</t>
  </si>
  <si>
    <t>Top 5 results total</t>
  </si>
  <si>
    <t>Decoy BMX Club</t>
  </si>
  <si>
    <t>Dartmoor Velo – Care Control Systems</t>
  </si>
  <si>
    <t>St Austell Wheelers</t>
  </si>
  <si>
    <t>Whitchurch Cycling Club</t>
  </si>
  <si>
    <t>Budleigh MTB</t>
  </si>
  <si>
    <t>Murphy Toby</t>
  </si>
  <si>
    <t>Dream Cycling</t>
  </si>
  <si>
    <t>Revo Racing</t>
  </si>
  <si>
    <t>Braunton BMX Club</t>
  </si>
  <si>
    <t xml:space="preserve"> Team Bottril</t>
  </si>
  <si>
    <t xml:space="preserve"> Rockets Riders</t>
  </si>
  <si>
    <t xml:space="preserve"> Plymouth Corinthian CC</t>
  </si>
  <si>
    <t xml:space="preserve"> Quantock Quickriders</t>
  </si>
  <si>
    <t xml:space="preserve"> Orbea Racing Team</t>
  </si>
  <si>
    <t xml:space="preserve"> South fork</t>
  </si>
  <si>
    <t xml:space="preserve"> BW Cycling</t>
  </si>
  <si>
    <t xml:space="preserve"> Dream Cycling</t>
  </si>
  <si>
    <t xml:space="preserve"> Cardiff JIF</t>
  </si>
  <si>
    <t xml:space="preserve"> Vector Cycling</t>
  </si>
  <si>
    <t xml:space="preserve"> University of Bristol CC</t>
  </si>
  <si>
    <t xml:space="preserve"> Complete Cycle Works</t>
  </si>
  <si>
    <t xml:space="preserve"> Exeter Wheelers</t>
  </si>
  <si>
    <t xml:space="preserve"> Tavistock Whlrs Cycling Club</t>
  </si>
  <si>
    <t xml:space="preserve"> Velo Club Walcot</t>
  </si>
  <si>
    <t xml:space="preserve"> Chapeau The Peoples Bicycle Club</t>
  </si>
  <si>
    <t xml:space="preserve"> Bianchi</t>
  </si>
  <si>
    <t xml:space="preserve"> Dartmoor Velo – Care Control Systems</t>
  </si>
  <si>
    <t xml:space="preserve"> Propello</t>
  </si>
  <si>
    <t xml:space="preserve"> One and All Cycling</t>
  </si>
  <si>
    <t xml:space="preserve"> Dartmoor Velo</t>
  </si>
  <si>
    <t xml:space="preserve"> 1st Chard Whls</t>
  </si>
  <si>
    <t xml:space="preserve"> North Devon Wheelers</t>
  </si>
  <si>
    <t xml:space="preserve"> Abergavenny Road Club</t>
  </si>
  <si>
    <t xml:space="preserve"> Minehead Merlins</t>
  </si>
  <si>
    <t xml:space="preserve"> All Terrain Cycles Ride In Peace</t>
  </si>
  <si>
    <t>Donald MacGregor, Dream Cycling</t>
  </si>
  <si>
    <t>Chris Seavell</t>
  </si>
  <si>
    <t>Christopher Macrae</t>
  </si>
  <si>
    <t>Sarah Bonnett</t>
  </si>
  <si>
    <t>Jonathan Gregory</t>
  </si>
  <si>
    <t>Ben Eardley</t>
  </si>
  <si>
    <t>Andrew Butler</t>
  </si>
  <si>
    <t>Tom Cornwell</t>
  </si>
  <si>
    <t>Andrew Boon</t>
  </si>
  <si>
    <t>Charlie McFall</t>
  </si>
  <si>
    <t>Max Suttie</t>
  </si>
  <si>
    <t>Richard Long</t>
  </si>
  <si>
    <t>Simon Lingard</t>
  </si>
  <si>
    <t>James Oke</t>
  </si>
  <si>
    <t>Helen Barron</t>
  </si>
  <si>
    <t>Logan Stowell</t>
  </si>
  <si>
    <t>Rosie Andrews</t>
  </si>
  <si>
    <t xml:space="preserve"> Certini Bicycle Company</t>
  </si>
  <si>
    <t>Adam Topps</t>
  </si>
  <si>
    <t>Leon Dawes</t>
  </si>
  <si>
    <t>Dylan Dayman</t>
  </si>
  <si>
    <t>Joe Tregasks</t>
  </si>
  <si>
    <t xml:space="preserve"> warVena Racing Team</t>
  </si>
  <si>
    <t>Alfie Elliot</t>
  </si>
  <si>
    <t>Toby Murphy</t>
  </si>
  <si>
    <t>Fynn Watson</t>
  </si>
  <si>
    <t>Sam Berry</t>
  </si>
  <si>
    <t>Alicia Hockin</t>
  </si>
  <si>
    <t xml:space="preserve"> Army Cycling Union</t>
  </si>
  <si>
    <t xml:space="preserve"> BCR Racing</t>
  </si>
  <si>
    <t xml:space="preserve"> MCCC</t>
  </si>
  <si>
    <t>Jay Williamson</t>
  </si>
  <si>
    <t xml:space="preserve"> Williamson MTB</t>
  </si>
  <si>
    <t>CSSH</t>
  </si>
  <si>
    <t>William Pearce</t>
  </si>
  <si>
    <t>Charlie Day</t>
  </si>
  <si>
    <t>Benny Finn</t>
  </si>
  <si>
    <t>Max Jerrold</t>
  </si>
  <si>
    <t>Karly Klamper</t>
  </si>
  <si>
    <t>Francis Brodbelt</t>
  </si>
  <si>
    <t>Rudi Skinner</t>
  </si>
  <si>
    <t>Coby  Wrayford</t>
  </si>
  <si>
    <t>Michael  Myram</t>
  </si>
  <si>
    <t>Alexander  Pearcy</t>
  </si>
  <si>
    <t>Charlie  Wallbank</t>
  </si>
  <si>
    <t>Noah  Morgan</t>
  </si>
  <si>
    <t>Zephaniah  Morgan</t>
  </si>
  <si>
    <t>Lottie Eynon</t>
  </si>
  <si>
    <t>Alanna Sutton</t>
  </si>
  <si>
    <t>Peters Willow</t>
  </si>
  <si>
    <t>Jess  Duffield</t>
  </si>
  <si>
    <t>Daisy  Duffield</t>
  </si>
  <si>
    <t>Lucy  Sawyer</t>
  </si>
  <si>
    <t>Lucy Dixon</t>
  </si>
  <si>
    <t>Bayley Woodger</t>
  </si>
  <si>
    <t>Joey Williams</t>
  </si>
  <si>
    <t>Freddie Day</t>
  </si>
  <si>
    <t>Otto Sutton</t>
  </si>
  <si>
    <t>Freddie Hunt</t>
  </si>
  <si>
    <t>Matt Benny</t>
  </si>
  <si>
    <t>Elcocks Seth</t>
  </si>
  <si>
    <t>Robert Myram</t>
  </si>
  <si>
    <t>Facey Sawya Leo</t>
  </si>
  <si>
    <t>Orla White</t>
  </si>
  <si>
    <t>Catie Bignell</t>
  </si>
  <si>
    <t>Max Standen</t>
  </si>
  <si>
    <t>Louis Garnsworthy</t>
  </si>
  <si>
    <t>Rhys Cooke</t>
  </si>
  <si>
    <t>Finlay Eynon</t>
  </si>
  <si>
    <t>Finley Jackson</t>
  </si>
  <si>
    <t>Timmy Brodbelt</t>
  </si>
  <si>
    <t>Sonny Hudson</t>
  </si>
  <si>
    <t>Miller Laurence</t>
  </si>
  <si>
    <t>Seb Folland</t>
  </si>
  <si>
    <t>William Hunt</t>
  </si>
  <si>
    <t>Tynan Wallbank</t>
  </si>
  <si>
    <t>Molly Lane</t>
  </si>
  <si>
    <t>Georgia Mahoney</t>
  </si>
  <si>
    <t>Lolie Murphy</t>
  </si>
  <si>
    <t>Eva Ellis</t>
  </si>
  <si>
    <t>Jack Cann</t>
  </si>
  <si>
    <t>Oliver Murphy</t>
  </si>
  <si>
    <t>Ewan Dix</t>
  </si>
  <si>
    <t>Christopher Francis</t>
  </si>
  <si>
    <t>William Salter</t>
  </si>
  <si>
    <t>Jacob Blease</t>
  </si>
  <si>
    <t>Ryan Kingdon</t>
  </si>
  <si>
    <t>Aaron Webber</t>
  </si>
  <si>
    <t>Sebastian Tarrant</t>
  </si>
  <si>
    <t>Ellen Garnsworthy</t>
  </si>
  <si>
    <t>Maya Campbell</t>
  </si>
  <si>
    <t>Meribel Hudson</t>
  </si>
  <si>
    <t>Loomes Poppy</t>
  </si>
  <si>
    <t>Leo White</t>
  </si>
  <si>
    <t>James Pearcy</t>
  </si>
  <si>
    <t>Shaun Duffield</t>
  </si>
  <si>
    <t>Joe Dix</t>
  </si>
  <si>
    <t>Edward Armstrong</t>
  </si>
  <si>
    <t>Lloyd Stone</t>
  </si>
  <si>
    <t>Peter Pugh</t>
  </si>
  <si>
    <t>Samuel Medlyn</t>
  </si>
  <si>
    <t xml:space="preserve">Ellen Webber </t>
  </si>
  <si>
    <t xml:space="preserve">Grace Whitehouse </t>
  </si>
  <si>
    <t xml:space="preserve">Tristan Davies </t>
  </si>
  <si>
    <t xml:space="preserve">Sam Ryland </t>
  </si>
  <si>
    <t xml:space="preserve">Owen Preece </t>
  </si>
  <si>
    <t xml:space="preserve">Ethan Jones </t>
  </si>
  <si>
    <t xml:space="preserve">Natasha Reddy </t>
  </si>
  <si>
    <t xml:space="preserve">Libby Harman </t>
  </si>
  <si>
    <t xml:space="preserve">Claire Elworthy </t>
  </si>
  <si>
    <t xml:space="preserve">Willow Iredale </t>
  </si>
  <si>
    <t xml:space="preserve">Kerry Jago </t>
  </si>
  <si>
    <t>Alex Powell</t>
  </si>
  <si>
    <t>Ed Welsh</t>
  </si>
  <si>
    <t>Ashley Gray</t>
  </si>
  <si>
    <t>Dan Sampson</t>
  </si>
  <si>
    <t>Luke Kendall</t>
  </si>
  <si>
    <t>Matthew Skeats</t>
  </si>
  <si>
    <t>James Benney</t>
  </si>
  <si>
    <t>Mikey Saunders</t>
  </si>
  <si>
    <t>Tim Prowse</t>
  </si>
  <si>
    <t>Russell Harris</t>
  </si>
  <si>
    <t>Kristan Curnow</t>
  </si>
  <si>
    <t>Adam Wilson</t>
  </si>
  <si>
    <t>Greg Watson</t>
  </si>
  <si>
    <t>James Arding</t>
  </si>
  <si>
    <t>Jacob Longman</t>
  </si>
  <si>
    <t>Edward Shaw</t>
  </si>
  <si>
    <t>Laurence Power</t>
  </si>
  <si>
    <t>Chris Day</t>
  </si>
  <si>
    <t>Simon Glover</t>
  </si>
  <si>
    <t xml:space="preserve">Matthew Dewey </t>
  </si>
  <si>
    <t xml:space="preserve">Gordon Eastman </t>
  </si>
  <si>
    <t xml:space="preserve">Matthew Kennelly </t>
  </si>
  <si>
    <t xml:space="preserve">Duncan Murdson </t>
  </si>
  <si>
    <t xml:space="preserve">Robin Craig </t>
  </si>
  <si>
    <t xml:space="preserve">Daniel Eastment </t>
  </si>
  <si>
    <t xml:space="preserve">Oleksii Kolbasko </t>
  </si>
  <si>
    <t xml:space="preserve">Hamish Fletcher-Cooney </t>
  </si>
  <si>
    <t xml:space="preserve">Stephen Hodge </t>
  </si>
  <si>
    <t>Clive Mitchell Cycles</t>
  </si>
  <si>
    <t>Phil Coad</t>
  </si>
  <si>
    <t>James Chapman</t>
  </si>
  <si>
    <t>Mike Tomlinson</t>
  </si>
  <si>
    <t>http://www.giant-helston.co.uk</t>
  </si>
  <si>
    <t>Penzance Wheelers</t>
  </si>
  <si>
    <t>Simon Miller</t>
  </si>
  <si>
    <t>Wadebridge Coasters Cycling Club</t>
  </si>
  <si>
    <t>Jason Betts</t>
  </si>
  <si>
    <t>Matthew Berriman</t>
  </si>
  <si>
    <t>Johnathan Dominguez</t>
  </si>
  <si>
    <t>Will Hutchins</t>
  </si>
  <si>
    <t>Graham Sheldon</t>
  </si>
  <si>
    <t>Oliver Yates</t>
  </si>
  <si>
    <t>Lee Hayward</t>
  </si>
  <si>
    <t>James Bovey</t>
  </si>
  <si>
    <t>Pete Dawe</t>
  </si>
  <si>
    <t xml:space="preserve">Matt Loake </t>
  </si>
  <si>
    <t>Andrew Parker</t>
  </si>
  <si>
    <t>Martin Crocker</t>
  </si>
  <si>
    <t>David Kift</t>
  </si>
  <si>
    <t>Chris Reed</t>
  </si>
  <si>
    <t>Denzil Williams</t>
  </si>
  <si>
    <t>Tim Southcombe</t>
  </si>
  <si>
    <t>Oliver Davies</t>
  </si>
  <si>
    <t>Graham Garnsworthy</t>
  </si>
  <si>
    <t>Steve Hodgson</t>
  </si>
  <si>
    <t>Lee Morgan</t>
  </si>
  <si>
    <t>Andrew Barnard</t>
  </si>
  <si>
    <t>Tom Blease</t>
  </si>
  <si>
    <t>Rob Lee</t>
  </si>
  <si>
    <t>Paul Wells</t>
  </si>
  <si>
    <t>Darren Armstrong</t>
  </si>
  <si>
    <t>Paul Broom</t>
  </si>
  <si>
    <t>Martin Smith</t>
  </si>
  <si>
    <t xml:space="preserve">Luke Hodge </t>
  </si>
  <si>
    <t>Duncan Baldie</t>
  </si>
  <si>
    <t>Mark Willis</t>
  </si>
  <si>
    <t>Dennis Murphy</t>
  </si>
  <si>
    <t>Matt Morgan</t>
  </si>
  <si>
    <t>Richard Broom</t>
  </si>
  <si>
    <t xml:space="preserve">William Chan </t>
  </si>
  <si>
    <t xml:space="preserve">Mark Hudson </t>
  </si>
  <si>
    <t>Jenna Murphy</t>
  </si>
  <si>
    <t xml:space="preserve">Fiona Verney </t>
  </si>
  <si>
    <t xml:space="preserve">Helen Kuhlman </t>
  </si>
  <si>
    <t>Martin Shapland</t>
  </si>
  <si>
    <t>Stephen Brown</t>
  </si>
  <si>
    <t>Gary Webber</t>
  </si>
  <si>
    <t>Nick Welsh</t>
  </si>
  <si>
    <t>Nick Butler</t>
  </si>
  <si>
    <t>Anthony Jennings</t>
  </si>
  <si>
    <t>Richard Taylor</t>
  </si>
  <si>
    <t>Michael Edwards</t>
  </si>
  <si>
    <t>Tex Lord</t>
  </si>
  <si>
    <t>Nick Arding</t>
  </si>
  <si>
    <t>Kevin Hamilton</t>
  </si>
  <si>
    <t xml:space="preserve">Jackie Shute </t>
  </si>
  <si>
    <t xml:space="preserve">Vicky Percival </t>
  </si>
  <si>
    <t xml:space="preserve">Nicki Quant </t>
  </si>
  <si>
    <t>Second wind</t>
  </si>
  <si>
    <t>Chris Wreghitt</t>
  </si>
  <si>
    <t xml:space="preserve">Steve Whitehouse </t>
  </si>
  <si>
    <t xml:space="preserve">Chris Turvey </t>
  </si>
  <si>
    <t xml:space="preserve">David Poole </t>
  </si>
  <si>
    <t>Tony Purcell</t>
  </si>
  <si>
    <t>Shaun Stowell</t>
  </si>
  <si>
    <t>Mark Westwood</t>
  </si>
  <si>
    <t>Kevin Totterdell</t>
  </si>
  <si>
    <t xml:space="preserve">Marcus Durant, </t>
  </si>
  <si>
    <t>Honiton spinners</t>
  </si>
  <si>
    <t xml:space="preserve">Mark Byrne, </t>
  </si>
  <si>
    <t>Plymouth corinthian</t>
  </si>
  <si>
    <t xml:space="preserve">Julian Grundy, </t>
  </si>
  <si>
    <t>Southfork</t>
  </si>
  <si>
    <t>Natalie Smith</t>
  </si>
  <si>
    <t>Nick Percival</t>
  </si>
  <si>
    <t>Tony Davis</t>
  </si>
  <si>
    <t>Richard House</t>
  </si>
  <si>
    <t>William Harrison</t>
  </si>
  <si>
    <t>Paul Davies, Clive mitchell cycles</t>
  </si>
  <si>
    <t>Helm Noah</t>
  </si>
  <si>
    <t>Smith 0ccy</t>
  </si>
  <si>
    <t>Start Jacob, MDCC</t>
  </si>
  <si>
    <t>Smith Elliott</t>
  </si>
  <si>
    <t>Maynard Finlay, Edge Cycles</t>
  </si>
  <si>
    <t>Willatt Charlie</t>
  </si>
  <si>
    <t>Urbanowski Daniel</t>
  </si>
  <si>
    <t>Carne James</t>
  </si>
  <si>
    <t>Oleksii Kolbasko, Bw cycling</t>
  </si>
  <si>
    <t>Matthew Lansdown</t>
  </si>
  <si>
    <t>Tom Krause</t>
  </si>
  <si>
    <t>Graham Webb</t>
  </si>
  <si>
    <t>Tom Wilkins</t>
  </si>
  <si>
    <t>Will Strong</t>
  </si>
  <si>
    <t>Doug Mackenzie, Halfords dream team</t>
  </si>
  <si>
    <t>Dan Martin</t>
  </si>
  <si>
    <t>Pilgrim flyers</t>
  </si>
  <si>
    <t>Oliver Allen</t>
  </si>
  <si>
    <t>Cycle-Tec</t>
  </si>
  <si>
    <t>warVena Racing Team</t>
  </si>
  <si>
    <t>cranked bikes</t>
  </si>
  <si>
    <t>Luke Andrews</t>
  </si>
  <si>
    <t>Propello</t>
  </si>
  <si>
    <t>Hannah Foster</t>
  </si>
  <si>
    <t>Jamie Elcocks</t>
  </si>
  <si>
    <t>Edwood Selwood, mdcc</t>
  </si>
  <si>
    <t>Piers De voil</t>
  </si>
  <si>
    <t xml:space="preserve">Harry Symes </t>
  </si>
  <si>
    <t xml:space="preserve">Isaac Boon  </t>
  </si>
  <si>
    <t xml:space="preserve">Isla Peters </t>
  </si>
  <si>
    <t>Johns Bodie</t>
  </si>
  <si>
    <t>Chanin Archie</t>
  </si>
  <si>
    <t>Pilgrim Flyers</t>
  </si>
  <si>
    <t xml:space="preserve">Grace Ward </t>
  </si>
  <si>
    <t>Poppy Fitzgerald</t>
  </si>
  <si>
    <t>1st Chard Whls</t>
  </si>
  <si>
    <t xml:space="preserve">Luke Reeder </t>
  </si>
  <si>
    <t>Louis Wright</t>
  </si>
  <si>
    <t>Ben Goldsmith</t>
  </si>
  <si>
    <t>Pippa Chanin</t>
  </si>
  <si>
    <t>Maddy Woodger</t>
  </si>
  <si>
    <t>Dylan Webb</t>
  </si>
  <si>
    <t>Seth Bryne</t>
  </si>
  <si>
    <t>James Allen</t>
  </si>
  <si>
    <t>Benjamin Simcock</t>
  </si>
  <si>
    <t>Daneil Smith</t>
  </si>
  <si>
    <t>Monty Scott-Haywood</t>
  </si>
  <si>
    <t>Julius Rezucha</t>
  </si>
  <si>
    <t>Ethan Maynard</t>
  </si>
  <si>
    <t>Dix Lara</t>
  </si>
  <si>
    <t>Tucker Aimee</t>
  </si>
  <si>
    <t>Sparks Kyron</t>
  </si>
  <si>
    <t>Macriner Elijah</t>
  </si>
  <si>
    <t>Moore Millen</t>
  </si>
  <si>
    <t>Varndell Toby</t>
  </si>
  <si>
    <t>Tucker Charlie</t>
  </si>
  <si>
    <t>Phippen Benjamin</t>
  </si>
  <si>
    <t>Yates Logen</t>
  </si>
  <si>
    <t>Butterworth Stella</t>
  </si>
  <si>
    <t>Lambourne Isabelle</t>
  </si>
  <si>
    <t xml:space="preserve">Ava Butterworth </t>
  </si>
  <si>
    <t>avid sport</t>
  </si>
  <si>
    <t>Tom Price</t>
  </si>
  <si>
    <t>Horton James, VC St Raphael</t>
  </si>
  <si>
    <t>Collins Graham, Tuned Cycles</t>
  </si>
  <si>
    <t>brewer mark</t>
  </si>
  <si>
    <t>Otter Max, Tri UK</t>
  </si>
  <si>
    <t>jones fraser</t>
  </si>
  <si>
    <t>Cardiff jif</t>
  </si>
  <si>
    <t>Gabriel Hamon</t>
  </si>
  <si>
    <t>Eggar Luke</t>
  </si>
  <si>
    <t>Whitesmith Paul, Bristol CX</t>
  </si>
  <si>
    <t>Phippen Daniel</t>
  </si>
  <si>
    <t>Slough Chris</t>
  </si>
  <si>
    <t>Green Steve, Bristol CX</t>
  </si>
  <si>
    <t>Phillips Ross, Pontypool RCC</t>
  </si>
  <si>
    <t>Waddams Matthew</t>
  </si>
  <si>
    <t>Howlet Janet, Tuned Cycles</t>
  </si>
  <si>
    <t>Crossman Louise, Minehead Cycling Club</t>
  </si>
  <si>
    <t>Crossman Stephen, Minehead Cycling Club</t>
  </si>
  <si>
    <t>Grammercombe</t>
  </si>
  <si>
    <t>Daniel Eastment</t>
  </si>
  <si>
    <t>Fletcher Sherwood</t>
  </si>
  <si>
    <t>Thomas Mackay</t>
  </si>
  <si>
    <t>Brody Harris</t>
  </si>
  <si>
    <t>Theo Fitzgerald</t>
  </si>
  <si>
    <t>Max Mearrllch</t>
  </si>
  <si>
    <t xml:space="preserve">Joseph Wright, </t>
  </si>
  <si>
    <t>Minehead merlins</t>
  </si>
  <si>
    <t xml:space="preserve">Tom Brown, </t>
  </si>
  <si>
    <t>Dartmoor Velo</t>
  </si>
  <si>
    <t xml:space="preserve">Priddle Finlay, </t>
  </si>
  <si>
    <t>minehead merlins</t>
  </si>
  <si>
    <t xml:space="preserve">Oliver Boon, </t>
  </si>
  <si>
    <t>St Austell</t>
  </si>
  <si>
    <t>MDCC</t>
  </si>
  <si>
    <t>Reuben Renton, MDCC</t>
  </si>
  <si>
    <t xml:space="preserve">Connie McLaughin, </t>
  </si>
  <si>
    <t>Dartmoor velo</t>
  </si>
  <si>
    <t>Cardiff Jif</t>
  </si>
  <si>
    <t>Ella Maclean-Howell</t>
  </si>
  <si>
    <t>Dan Redmayne, Hot Pursuit</t>
  </si>
  <si>
    <t>Andrew Screen</t>
  </si>
  <si>
    <t>Jules Birks</t>
  </si>
  <si>
    <t>Louis Bronstein</t>
  </si>
  <si>
    <t>Luke Eggar</t>
  </si>
  <si>
    <t>Lawson Thrower</t>
  </si>
  <si>
    <t>Paul Sherwood, Exeter Club</t>
  </si>
  <si>
    <t>Rob Smith, Royal Navy</t>
  </si>
  <si>
    <t xml:space="preserve">Edward Steer </t>
  </si>
  <si>
    <t>Jacob Coles</t>
  </si>
  <si>
    <t xml:space="preserve">Louie Sparks </t>
  </si>
  <si>
    <t xml:space="preserve">Bamaby Bratier, </t>
  </si>
  <si>
    <t>Surbiton Cycles</t>
  </si>
  <si>
    <t>Mather Lawrie</t>
  </si>
  <si>
    <t>Bishop Herb</t>
  </si>
  <si>
    <t>Leo Kennett</t>
  </si>
  <si>
    <t>Arthur Edwards</t>
  </si>
  <si>
    <t>Edge Cycles Racing Team</t>
  </si>
  <si>
    <t xml:space="preserve">Arthur Bowden </t>
  </si>
  <si>
    <t xml:space="preserve">Anna Lane </t>
  </si>
  <si>
    <t xml:space="preserve">Hannah Brodbelt </t>
  </si>
  <si>
    <t>Grive Ben</t>
  </si>
  <si>
    <t>Jack Southcott</t>
  </si>
  <si>
    <t>Harry Reeder</t>
  </si>
  <si>
    <t>James McDowell</t>
  </si>
  <si>
    <t>No Drama Llama Racing</t>
  </si>
  <si>
    <t>southfork Racing.co.uk</t>
  </si>
  <si>
    <t>Sharn Hooper</t>
  </si>
  <si>
    <t xml:space="preserve"> David Crawford</t>
  </si>
  <si>
    <t>Rotor racing team</t>
  </si>
  <si>
    <t>Trubridge James, Lanhydrock Wheelers</t>
  </si>
  <si>
    <t>Peters John, Cycle Sport South Hams</t>
  </si>
  <si>
    <t>Hooper Paul, PCCC</t>
  </si>
  <si>
    <t>James Brad, Mid Devon CC</t>
  </si>
  <si>
    <t>Clements Gary, WarVena Racing Team</t>
  </si>
  <si>
    <t>Hardwicke Mark, Bournemouth Arrow</t>
  </si>
  <si>
    <t>Series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</si>
</sst>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name val="Arial"/>
    </font>
    <font>
      <sz val="12"/>
      <name val="Calibri"/>
      <scheme val="minor"/>
    </font>
    <font>
      <sz val="12"/>
      <name val="Arial"/>
    </font>
    <font>
      <sz val="8"/>
      <name val="Calibri"/>
      <family val="2"/>
      <scheme val="minor"/>
    </font>
    <font>
      <sz val="14"/>
      <color rgb="FF1C1E21"/>
      <name val="Inherit"/>
    </font>
    <font>
      <sz val="12"/>
      <color rgb="FF1C1E2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/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10" fillId="0" borderId="0" xfId="0" applyFont="1"/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/>
  </sheetViews>
  <sheetFormatPr baseColWidth="10" defaultRowHeight="16" x14ac:dyDescent="0.2"/>
  <cols>
    <col min="1" max="1" width="13.33203125" customWidth="1"/>
    <col min="2" max="2" width="24.6640625" customWidth="1"/>
    <col min="3" max="3" width="31.1640625" customWidth="1"/>
    <col min="4" max="4" width="10.83203125" customWidth="1"/>
    <col min="5" max="5" width="17.6640625" customWidth="1"/>
    <col min="6" max="7" width="10.83203125" customWidth="1"/>
    <col min="8" max="9" width="15.5" customWidth="1"/>
    <col min="10" max="10" width="16.83203125" customWidth="1"/>
  </cols>
  <sheetData>
    <row r="1" spans="1:15" x14ac:dyDescent="0.2">
      <c r="A1" t="s">
        <v>420</v>
      </c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5" x14ac:dyDescent="0.2">
      <c r="A2">
        <v>1</v>
      </c>
      <c r="B2" t="s">
        <v>105</v>
      </c>
      <c r="C2" t="s">
        <v>28</v>
      </c>
      <c r="D2">
        <v>49</v>
      </c>
      <c r="E2" s="2">
        <v>60</v>
      </c>
      <c r="F2">
        <v>52</v>
      </c>
      <c r="G2">
        <v>46</v>
      </c>
      <c r="H2">
        <v>52</v>
      </c>
      <c r="I2">
        <v>56</v>
      </c>
      <c r="J2">
        <f>(IF(D2&gt;0,1,0))+(IF(E2&gt;0,1,0))+(IF(F2&gt;0,1,0))+(IF(G2&gt;0,1,0))+(IF(H2&gt;0,1,0))+(IF(I2&gt;0,1,0))</f>
        <v>6</v>
      </c>
      <c r="K2">
        <f>SUM(D2:I2)</f>
        <v>315</v>
      </c>
      <c r="L2">
        <f>SUMPRODUCT(LARGE(D2:I2,{1,2,3,4,5}))</f>
        <v>269</v>
      </c>
      <c r="M2">
        <f>ROUND(K2/J2,0)</f>
        <v>53</v>
      </c>
      <c r="O2" s="2"/>
    </row>
    <row r="3" spans="1:15" x14ac:dyDescent="0.2">
      <c r="A3">
        <v>2</v>
      </c>
      <c r="B3" t="s">
        <v>106</v>
      </c>
      <c r="C3" t="s">
        <v>29</v>
      </c>
      <c r="D3">
        <v>46</v>
      </c>
      <c r="E3">
        <v>56</v>
      </c>
      <c r="F3">
        <v>46</v>
      </c>
      <c r="G3">
        <v>0</v>
      </c>
      <c r="H3">
        <v>43</v>
      </c>
      <c r="I3">
        <v>52</v>
      </c>
      <c r="J3">
        <f>(IF(D3&gt;0,1,0))+(IF(E3&gt;0,1,0))+(IF(F3&gt;0,1,0))+(IF(G3&gt;0,1,0))+(IF(H3&gt;0,1,0))+(IF(I3&gt;0,1,0))</f>
        <v>5</v>
      </c>
      <c r="K3">
        <f>SUM(D3:I3)</f>
        <v>243</v>
      </c>
      <c r="L3">
        <f>SUMPRODUCT(LARGE(D3:I3,{1,2,3,4,5}))</f>
        <v>243</v>
      </c>
      <c r="M3">
        <f>ROUND(K3/J3,0)</f>
        <v>49</v>
      </c>
    </row>
    <row r="4" spans="1:15" x14ac:dyDescent="0.2">
      <c r="A4">
        <v>3</v>
      </c>
      <c r="B4" s="16" t="s">
        <v>324</v>
      </c>
      <c r="D4">
        <v>0</v>
      </c>
      <c r="E4" s="2">
        <v>0</v>
      </c>
      <c r="F4">
        <v>60</v>
      </c>
      <c r="G4">
        <v>60</v>
      </c>
      <c r="H4">
        <v>60</v>
      </c>
      <c r="I4">
        <v>60</v>
      </c>
      <c r="J4">
        <f>(IF(D4&gt;0,1,0))+(IF(E4&gt;0,1,0))+(IF(F4&gt;0,1,0))+(IF(G4&gt;0,1,0))+(IF(H4&gt;0,1,0))+(IF(I4&gt;0,1,0))</f>
        <v>4</v>
      </c>
      <c r="K4">
        <f>SUM(D4:I4)</f>
        <v>240</v>
      </c>
      <c r="L4">
        <f>SUMPRODUCT(LARGE(D4:I4,{1,2,3,4,5}))</f>
        <v>240</v>
      </c>
      <c r="M4">
        <f>ROUND(K4/J4,0)</f>
        <v>60</v>
      </c>
      <c r="O4" s="2"/>
    </row>
    <row r="5" spans="1:15" x14ac:dyDescent="0.2">
      <c r="A5">
        <v>4</v>
      </c>
      <c r="B5" t="s">
        <v>97</v>
      </c>
      <c r="D5">
        <v>38</v>
      </c>
      <c r="E5" s="2">
        <v>52</v>
      </c>
      <c r="F5">
        <v>40</v>
      </c>
      <c r="G5">
        <v>36</v>
      </c>
      <c r="H5">
        <v>49</v>
      </c>
      <c r="I5">
        <v>49</v>
      </c>
      <c r="J5">
        <f>(IF(D5&gt;0,1,0))+(IF(E5&gt;0,1,0))+(IF(F5&gt;0,1,0))+(IF(G5&gt;0,1,0))+(IF(H5&gt;0,1,0))+(IF(I5&gt;0,1,0))</f>
        <v>6</v>
      </c>
      <c r="K5">
        <f>SUM(D5:I5)</f>
        <v>264</v>
      </c>
      <c r="L5">
        <f>SUMPRODUCT(LARGE(D5:I5,{1,2,3,4,5}))</f>
        <v>228</v>
      </c>
      <c r="M5">
        <f>ROUND(K5/J5,0)</f>
        <v>44</v>
      </c>
    </row>
    <row r="6" spans="1:15" x14ac:dyDescent="0.2">
      <c r="A6">
        <v>5</v>
      </c>
      <c r="B6" t="s">
        <v>104</v>
      </c>
      <c r="C6" t="s">
        <v>12</v>
      </c>
      <c r="D6">
        <v>56</v>
      </c>
      <c r="E6" s="2">
        <v>0</v>
      </c>
      <c r="F6">
        <v>56</v>
      </c>
      <c r="G6">
        <v>56</v>
      </c>
      <c r="H6">
        <v>56</v>
      </c>
      <c r="I6">
        <v>0</v>
      </c>
      <c r="J6">
        <f>(IF(D6&gt;0,1,0))+(IF(E6&gt;0,1,0))+(IF(F6&gt;0,1,0))+(IF(G6&gt;0,1,0))+(IF(H6&gt;0,1,0))+(IF(I6&gt;0,1,0))</f>
        <v>4</v>
      </c>
      <c r="K6">
        <f>SUM(D6:I6)</f>
        <v>224</v>
      </c>
      <c r="L6">
        <f>SUMPRODUCT(LARGE(D6:I6,{1,2,3,4,5}))</f>
        <v>224</v>
      </c>
      <c r="M6">
        <f>ROUND(K6/J6,0)</f>
        <v>56</v>
      </c>
      <c r="O6" s="2"/>
    </row>
    <row r="7" spans="1:15" x14ac:dyDescent="0.2">
      <c r="A7">
        <v>6</v>
      </c>
      <c r="B7" t="s">
        <v>101</v>
      </c>
      <c r="D7">
        <v>30</v>
      </c>
      <c r="E7" s="2">
        <v>0</v>
      </c>
      <c r="F7">
        <v>36</v>
      </c>
      <c r="G7">
        <v>0</v>
      </c>
      <c r="H7">
        <v>46</v>
      </c>
      <c r="I7">
        <v>46</v>
      </c>
      <c r="J7">
        <f>(IF(D7&gt;0,1,0))+(IF(E7&gt;0,1,0))+(IF(F7&gt;0,1,0))+(IF(G7&gt;0,1,0))+(IF(H7&gt;0,1,0))+(IF(I7&gt;0,1,0))</f>
        <v>4</v>
      </c>
      <c r="K7">
        <f>SUM(D7:I7)</f>
        <v>158</v>
      </c>
      <c r="L7">
        <f>SUMPRODUCT(LARGE(D7:I7,{1,2,3,4,5}))</f>
        <v>158</v>
      </c>
      <c r="M7">
        <f>ROUND(K7/J7,0)</f>
        <v>40</v>
      </c>
      <c r="O7" s="2"/>
    </row>
    <row r="8" spans="1:15" x14ac:dyDescent="0.2">
      <c r="B8" t="s">
        <v>340</v>
      </c>
      <c r="D8">
        <v>0</v>
      </c>
      <c r="E8" s="2">
        <v>0</v>
      </c>
      <c r="F8">
        <v>0</v>
      </c>
      <c r="G8" s="2">
        <v>34</v>
      </c>
      <c r="H8">
        <v>40</v>
      </c>
      <c r="I8" s="2">
        <v>0</v>
      </c>
      <c r="J8">
        <f>(IF(D8&gt;0,1,0))+(IF(E8&gt;0,1,0))+(IF(F8&gt;0,1,0))+(IF(G8&gt;0,1,0))+(IF(H8&gt;0,1,0))+(IF(I8&gt;0,1,0))</f>
        <v>2</v>
      </c>
      <c r="K8">
        <f>SUM(D8:I8)</f>
        <v>74</v>
      </c>
      <c r="L8">
        <f>SUMPRODUCT(LARGE(D8:I8,{1,2,3,4,5}))</f>
        <v>74</v>
      </c>
      <c r="M8">
        <f>ROUND(K8/J8,0)</f>
        <v>37</v>
      </c>
      <c r="O8" s="2"/>
    </row>
    <row r="9" spans="1:15" x14ac:dyDescent="0.2">
      <c r="B9" t="s">
        <v>103</v>
      </c>
      <c r="C9" t="s">
        <v>27</v>
      </c>
      <c r="D9">
        <v>60</v>
      </c>
      <c r="E9">
        <v>0</v>
      </c>
      <c r="F9">
        <v>0</v>
      </c>
      <c r="G9">
        <v>0</v>
      </c>
      <c r="H9">
        <v>0</v>
      </c>
      <c r="I9">
        <v>0</v>
      </c>
      <c r="J9">
        <f>(IF(D9&gt;0,1,0))+(IF(E9&gt;0,1,0))+(IF(F9&gt;0,1,0))+(IF(G9&gt;0,1,0))+(IF(H9&gt;0,1,0))+(IF(I9&gt;0,1,0))</f>
        <v>1</v>
      </c>
      <c r="K9">
        <f>SUM(D9:I9)</f>
        <v>60</v>
      </c>
      <c r="L9">
        <f>SUMPRODUCT(LARGE(D9:I9,{1,2,3,4,5}))</f>
        <v>60</v>
      </c>
      <c r="M9">
        <f>ROUND(K9/J9,0)</f>
        <v>60</v>
      </c>
      <c r="O9" s="2"/>
    </row>
    <row r="10" spans="1:15" x14ac:dyDescent="0.2">
      <c r="B10" t="s">
        <v>96</v>
      </c>
      <c r="D10">
        <v>52</v>
      </c>
      <c r="E10">
        <v>0</v>
      </c>
      <c r="F10">
        <v>0</v>
      </c>
      <c r="G10">
        <v>0</v>
      </c>
      <c r="H10">
        <v>0</v>
      </c>
      <c r="I10">
        <v>0</v>
      </c>
      <c r="J10">
        <f>(IF(D10&gt;0,1,0))+(IF(E10&gt;0,1,0))+(IF(F10&gt;0,1,0))+(IF(G10&gt;0,1,0))+(IF(H10&gt;0,1,0))+(IF(I10&gt;0,1,0))</f>
        <v>1</v>
      </c>
      <c r="K10">
        <f>SUM(D10:I10)</f>
        <v>52</v>
      </c>
      <c r="L10">
        <f>SUMPRODUCT(LARGE(D10:I10,{1,2,3,4,5}))</f>
        <v>52</v>
      </c>
      <c r="M10">
        <f>ROUND(K10/J10,0)</f>
        <v>52</v>
      </c>
      <c r="O10" s="2"/>
    </row>
    <row r="11" spans="1:15" x14ac:dyDescent="0.2">
      <c r="B11" t="s">
        <v>338</v>
      </c>
      <c r="D11">
        <v>0</v>
      </c>
      <c r="E11" s="2">
        <v>0</v>
      </c>
      <c r="F11">
        <v>0</v>
      </c>
      <c r="G11" s="2">
        <v>52</v>
      </c>
      <c r="H11">
        <v>0</v>
      </c>
      <c r="I11" s="2">
        <v>0</v>
      </c>
      <c r="J11">
        <f>(IF(D11&gt;0,1,0))+(IF(E11&gt;0,1,0))+(IF(F11&gt;0,1,0))+(IF(G11&gt;0,1,0))+(IF(H11&gt;0,1,0))+(IF(I11&gt;0,1,0))</f>
        <v>1</v>
      </c>
      <c r="K11">
        <f>SUM(D11:I11)</f>
        <v>52</v>
      </c>
      <c r="L11">
        <f>SUMPRODUCT(LARGE(D11:I11,{1,2,3,4,5}))</f>
        <v>52</v>
      </c>
      <c r="M11">
        <f>ROUND(K11/J11,0)</f>
        <v>52</v>
      </c>
      <c r="O11" s="2"/>
    </row>
    <row r="12" spans="1:15" x14ac:dyDescent="0.2">
      <c r="B12" s="16" t="s">
        <v>325</v>
      </c>
      <c r="D12">
        <v>0</v>
      </c>
      <c r="E12" s="2">
        <v>0</v>
      </c>
      <c r="F12">
        <v>49</v>
      </c>
      <c r="G12">
        <v>0</v>
      </c>
      <c r="H12">
        <v>0</v>
      </c>
      <c r="I12">
        <v>0</v>
      </c>
      <c r="J12">
        <f>(IF(D12&gt;0,1,0))+(IF(E12&gt;0,1,0))+(IF(F12&gt;0,1,0))+(IF(G12&gt;0,1,0))+(IF(H12&gt;0,1,0))+(IF(I12&gt;0,1,0))</f>
        <v>1</v>
      </c>
      <c r="K12">
        <f>SUM(D12:I12)</f>
        <v>49</v>
      </c>
      <c r="L12">
        <f>SUMPRODUCT(LARGE(D12:I12,{1,2,3,4,5}))</f>
        <v>49</v>
      </c>
      <c r="M12">
        <f>ROUND(K12/J12,0)</f>
        <v>49</v>
      </c>
    </row>
    <row r="13" spans="1:15" x14ac:dyDescent="0.2">
      <c r="B13" t="s">
        <v>339</v>
      </c>
      <c r="D13">
        <v>0</v>
      </c>
      <c r="E13" s="2">
        <v>0</v>
      </c>
      <c r="F13">
        <v>0</v>
      </c>
      <c r="G13" s="2">
        <v>49</v>
      </c>
      <c r="H13">
        <v>0</v>
      </c>
      <c r="I13" s="2">
        <v>0</v>
      </c>
      <c r="J13">
        <f>(IF(D13&gt;0,1,0))+(IF(E13&gt;0,1,0))+(IF(F13&gt;0,1,0))+(IF(G13&gt;0,1,0))+(IF(H13&gt;0,1,0))+(IF(I13&gt;0,1,0))</f>
        <v>1</v>
      </c>
      <c r="K13">
        <f>SUM(D13:I13)</f>
        <v>49</v>
      </c>
      <c r="L13">
        <f>SUMPRODUCT(LARGE(D13:I13,{1,2,3,4,5}))</f>
        <v>49</v>
      </c>
      <c r="M13">
        <f>ROUND(K13/J13,0)</f>
        <v>49</v>
      </c>
      <c r="O13" s="2"/>
    </row>
    <row r="14" spans="1:15" x14ac:dyDescent="0.2">
      <c r="B14" t="s">
        <v>107</v>
      </c>
      <c r="C14" t="s">
        <v>14</v>
      </c>
      <c r="D14">
        <v>43</v>
      </c>
      <c r="E14" s="2">
        <v>0</v>
      </c>
      <c r="F14">
        <v>0</v>
      </c>
      <c r="G14">
        <v>0</v>
      </c>
      <c r="H14">
        <v>0</v>
      </c>
      <c r="I14">
        <v>0</v>
      </c>
      <c r="J14">
        <f>(IF(D14&gt;0,1,0))+(IF(E14&gt;0,1,0))+(IF(F14&gt;0,1,0))+(IF(G14&gt;0,1,0))+(IF(H14&gt;0,1,0))+(IF(I14&gt;0,1,0))</f>
        <v>1</v>
      </c>
      <c r="K14">
        <f>SUM(D14:I14)</f>
        <v>43</v>
      </c>
      <c r="L14">
        <f>SUMPRODUCT(LARGE(D14:I14,{1,2,3,4,5}))</f>
        <v>43</v>
      </c>
      <c r="M14">
        <f>ROUND(K14/J14,0)</f>
        <v>43</v>
      </c>
      <c r="O14" s="2"/>
    </row>
    <row r="15" spans="1:15" x14ac:dyDescent="0.2">
      <c r="B15" s="16" t="s">
        <v>326</v>
      </c>
      <c r="D15">
        <v>0</v>
      </c>
      <c r="E15" s="2">
        <v>0</v>
      </c>
      <c r="F15">
        <v>43</v>
      </c>
      <c r="G15">
        <v>0</v>
      </c>
      <c r="H15">
        <v>0</v>
      </c>
      <c r="I15" s="2">
        <v>0</v>
      </c>
      <c r="J15">
        <f>(IF(D15&gt;0,1,0))+(IF(E15&gt;0,1,0))+(IF(F15&gt;0,1,0))+(IF(G15&gt;0,1,0))+(IF(H15&gt;0,1,0))+(IF(I15&gt;0,1,0))</f>
        <v>1</v>
      </c>
      <c r="K15">
        <f>SUM(D15:I15)</f>
        <v>43</v>
      </c>
      <c r="L15">
        <f>SUMPRODUCT(LARGE(D15:I15,{1,2,3,4,5}))</f>
        <v>43</v>
      </c>
      <c r="M15">
        <f>ROUND(K15/J15,0)</f>
        <v>43</v>
      </c>
    </row>
    <row r="16" spans="1:15" x14ac:dyDescent="0.2">
      <c r="B16" t="s">
        <v>392</v>
      </c>
      <c r="C16" t="s">
        <v>12</v>
      </c>
      <c r="D16">
        <v>0</v>
      </c>
      <c r="E16" s="2">
        <v>0</v>
      </c>
      <c r="F16">
        <v>0</v>
      </c>
      <c r="G16" s="2">
        <v>43</v>
      </c>
      <c r="H16">
        <v>0</v>
      </c>
      <c r="I16" s="2">
        <v>0</v>
      </c>
      <c r="J16">
        <f>(IF(D16&gt;0,1,0))+(IF(E16&gt;0,1,0))+(IF(F16&gt;0,1,0))+(IF(G16&gt;0,1,0))+(IF(H16&gt;0,1,0))+(IF(I16&gt;0,1,0))</f>
        <v>1</v>
      </c>
      <c r="K16">
        <f>SUM(D16:I16)</f>
        <v>43</v>
      </c>
      <c r="L16">
        <f>SUMPRODUCT(LARGE(D16:I16,{1,2,3,4,5}))</f>
        <v>43</v>
      </c>
      <c r="M16">
        <f>ROUND(K16/J16,0)</f>
        <v>43</v>
      </c>
      <c r="O16" s="2"/>
    </row>
    <row r="17" spans="2:13" x14ac:dyDescent="0.2">
      <c r="B17" t="s">
        <v>98</v>
      </c>
      <c r="D17">
        <v>40</v>
      </c>
      <c r="E17">
        <v>0</v>
      </c>
      <c r="F17">
        <v>0</v>
      </c>
      <c r="G17">
        <v>0</v>
      </c>
      <c r="H17">
        <v>0</v>
      </c>
      <c r="I17" s="2">
        <v>0</v>
      </c>
      <c r="J17">
        <f>(IF(D17&gt;0,1,0))+(IF(E17&gt;0,1,0))+(IF(F17&gt;0,1,0))+(IF(G17&gt;0,1,0))+(IF(H17&gt;0,1,0))+(IF(I17&gt;0,1,0))</f>
        <v>1</v>
      </c>
      <c r="K17">
        <f>SUM(D17:I17)</f>
        <v>40</v>
      </c>
      <c r="L17">
        <f>SUMPRODUCT(LARGE(D17:I17,{1,2,3,4,5}))</f>
        <v>40</v>
      </c>
      <c r="M17">
        <f>ROUND(K17/J17,0)</f>
        <v>40</v>
      </c>
    </row>
    <row r="18" spans="2:13" x14ac:dyDescent="0.2">
      <c r="B18" t="s">
        <v>393</v>
      </c>
      <c r="C18" t="s">
        <v>12</v>
      </c>
      <c r="D18">
        <v>0</v>
      </c>
      <c r="E18" s="2">
        <v>0</v>
      </c>
      <c r="F18">
        <v>0</v>
      </c>
      <c r="G18" s="2">
        <v>40</v>
      </c>
      <c r="H18">
        <v>0</v>
      </c>
      <c r="I18" s="2">
        <v>0</v>
      </c>
      <c r="J18">
        <f>(IF(D18&gt;0,1,0))+(IF(E18&gt;0,1,0))+(IF(F18&gt;0,1,0))+(IF(G18&gt;0,1,0))+(IF(H18&gt;0,1,0))+(IF(I18&gt;0,1,0))</f>
        <v>1</v>
      </c>
      <c r="K18">
        <f>SUM(D18:I18)</f>
        <v>40</v>
      </c>
      <c r="L18">
        <f>SUMPRODUCT(LARGE(D18:I18,{1,2,3,4,5}))</f>
        <v>40</v>
      </c>
      <c r="M18">
        <f>ROUND(K18/J18,0)</f>
        <v>40</v>
      </c>
    </row>
    <row r="19" spans="2:13" x14ac:dyDescent="0.2">
      <c r="B19" s="16" t="s">
        <v>327</v>
      </c>
      <c r="D19">
        <v>0</v>
      </c>
      <c r="E19" s="2">
        <v>0</v>
      </c>
      <c r="F19">
        <v>38</v>
      </c>
      <c r="G19">
        <v>0</v>
      </c>
      <c r="H19">
        <v>0</v>
      </c>
      <c r="I19" s="2">
        <v>0</v>
      </c>
      <c r="J19">
        <f>(IF(D19&gt;0,1,0))+(IF(E19&gt;0,1,0))+(IF(F19&gt;0,1,0))+(IF(G19&gt;0,1,0))+(IF(H19&gt;0,1,0))+(IF(I19&gt;0,1,0))</f>
        <v>1</v>
      </c>
      <c r="K19">
        <f>SUM(D19:I19)</f>
        <v>38</v>
      </c>
      <c r="L19">
        <f>SUMPRODUCT(LARGE(D19:I19,{1,2,3,4,5}))</f>
        <v>38</v>
      </c>
      <c r="M19">
        <f>ROUND(K19/J19,0)</f>
        <v>38</v>
      </c>
    </row>
    <row r="20" spans="2:13" x14ac:dyDescent="0.2">
      <c r="B20" t="s">
        <v>394</v>
      </c>
      <c r="C20" t="s">
        <v>12</v>
      </c>
      <c r="D20">
        <v>0</v>
      </c>
      <c r="E20" s="2">
        <v>0</v>
      </c>
      <c r="F20">
        <v>0</v>
      </c>
      <c r="G20" s="2">
        <v>38</v>
      </c>
      <c r="H20">
        <v>0</v>
      </c>
      <c r="I20" s="2">
        <v>0</v>
      </c>
      <c r="J20">
        <f>(IF(D20&gt;0,1,0))+(IF(E20&gt;0,1,0))+(IF(F20&gt;0,1,0))+(IF(G20&gt;0,1,0))+(IF(H20&gt;0,1,0))+(IF(I20&gt;0,1,0))</f>
        <v>1</v>
      </c>
      <c r="K20">
        <f>SUM(D20:I20)</f>
        <v>38</v>
      </c>
      <c r="L20">
        <f>SUMPRODUCT(LARGE(D20:I20,{1,2,3,4,5}))</f>
        <v>38</v>
      </c>
      <c r="M20">
        <f>ROUND(K20/J20,0)</f>
        <v>38</v>
      </c>
    </row>
    <row r="21" spans="2:13" x14ac:dyDescent="0.2">
      <c r="B21" t="s">
        <v>395</v>
      </c>
      <c r="C21" t="s">
        <v>396</v>
      </c>
      <c r="D21">
        <v>0</v>
      </c>
      <c r="E21" s="2">
        <v>0</v>
      </c>
      <c r="F21">
        <v>0</v>
      </c>
      <c r="G21" s="2">
        <v>0</v>
      </c>
      <c r="H21" s="2">
        <v>38</v>
      </c>
      <c r="I21" s="2">
        <v>0</v>
      </c>
      <c r="J21">
        <f>(IF(D21&gt;0,1,0))+(IF(E21&gt;0,1,0))+(IF(F21&gt;0,1,0))+(IF(G21&gt;0,1,0))+(IF(H21&gt;0,1,0))+(IF(I21&gt;0,1,0))</f>
        <v>1</v>
      </c>
      <c r="K21">
        <f>SUM(D21:I21)</f>
        <v>38</v>
      </c>
      <c r="L21">
        <f>SUMPRODUCT(LARGE(D21:I21,{1,2,3,4,5}))</f>
        <v>38</v>
      </c>
      <c r="M21">
        <f>ROUND(K21/J21,0)</f>
        <v>38</v>
      </c>
    </row>
    <row r="22" spans="2:13" x14ac:dyDescent="0.2">
      <c r="B22" t="s">
        <v>99</v>
      </c>
      <c r="D22">
        <v>36</v>
      </c>
      <c r="E22">
        <v>0</v>
      </c>
      <c r="F22">
        <v>0</v>
      </c>
      <c r="G22">
        <v>0</v>
      </c>
      <c r="H22">
        <v>0</v>
      </c>
      <c r="I22" s="2">
        <v>0</v>
      </c>
      <c r="J22">
        <f>(IF(D22&gt;0,1,0))+(IF(E22&gt;0,1,0))+(IF(F22&gt;0,1,0))+(IF(G22&gt;0,1,0))+(IF(H22&gt;0,1,0))+(IF(I22&gt;0,1,0))</f>
        <v>1</v>
      </c>
      <c r="K22">
        <f>SUM(D22:I22)</f>
        <v>36</v>
      </c>
      <c r="L22">
        <f>SUMPRODUCT(LARGE(D22:I22,{1,2,3,4,5}))</f>
        <v>36</v>
      </c>
      <c r="M22">
        <f>ROUND(K22/J22,0)</f>
        <v>36</v>
      </c>
    </row>
    <row r="23" spans="2:13" x14ac:dyDescent="0.2">
      <c r="B23" t="s">
        <v>367</v>
      </c>
      <c r="D23">
        <v>0</v>
      </c>
      <c r="E23" s="2">
        <v>0</v>
      </c>
      <c r="F23">
        <v>0</v>
      </c>
      <c r="G23" s="2">
        <v>0</v>
      </c>
      <c r="H23" s="2">
        <v>36</v>
      </c>
      <c r="I23" s="2">
        <v>0</v>
      </c>
      <c r="J23">
        <f>(IF(D23&gt;0,1,0))+(IF(E23&gt;0,1,0))+(IF(F23&gt;0,1,0))+(IF(G23&gt;0,1,0))+(IF(H23&gt;0,1,0))+(IF(I23&gt;0,1,0))</f>
        <v>1</v>
      </c>
      <c r="K23">
        <f>SUM(D23:I23)</f>
        <v>36</v>
      </c>
      <c r="L23">
        <f>SUMPRODUCT(LARGE(D23:I23,{1,2,3,4,5}))</f>
        <v>36</v>
      </c>
      <c r="M23">
        <f>ROUND(K23/J23,0)</f>
        <v>36</v>
      </c>
    </row>
    <row r="24" spans="2:13" x14ac:dyDescent="0.2">
      <c r="B24" t="s">
        <v>100</v>
      </c>
      <c r="D24">
        <v>34</v>
      </c>
      <c r="E24" s="2">
        <v>0</v>
      </c>
      <c r="F24">
        <v>0</v>
      </c>
      <c r="G24">
        <v>0</v>
      </c>
      <c r="H24">
        <v>0</v>
      </c>
      <c r="I24" s="2">
        <v>0</v>
      </c>
      <c r="J24">
        <f>(IF(D24&gt;0,1,0))+(IF(E24&gt;0,1,0))+(IF(F24&gt;0,1,0))+(IF(G24&gt;0,1,0))+(IF(H24&gt;0,1,0))+(IF(I24&gt;0,1,0))</f>
        <v>1</v>
      </c>
      <c r="K24">
        <f>SUM(D24:I24)</f>
        <v>34</v>
      </c>
      <c r="L24">
        <f>SUMPRODUCT(LARGE(D24:I24,{1,2,3,4,5}))</f>
        <v>34</v>
      </c>
      <c r="M24">
        <f>ROUND(K24/J24,0)</f>
        <v>34</v>
      </c>
    </row>
    <row r="25" spans="2:13" x14ac:dyDescent="0.2">
      <c r="B25" t="s">
        <v>108</v>
      </c>
      <c r="C25" t="s">
        <v>14</v>
      </c>
      <c r="D25">
        <v>32</v>
      </c>
      <c r="E25" s="2">
        <v>0</v>
      </c>
      <c r="F25">
        <v>0</v>
      </c>
      <c r="G25">
        <v>0</v>
      </c>
      <c r="H25">
        <v>0</v>
      </c>
      <c r="I25" s="2">
        <v>0</v>
      </c>
      <c r="J25">
        <f>(IF(D25&gt;0,1,0))+(IF(E25&gt;0,1,0))+(IF(F25&gt;0,1,0))+(IF(G25&gt;0,1,0))+(IF(H25&gt;0,1,0))+(IF(I25&gt;0,1,0))</f>
        <v>1</v>
      </c>
      <c r="K25">
        <f>SUM(D25:I25)</f>
        <v>32</v>
      </c>
      <c r="L25">
        <f>SUMPRODUCT(LARGE(D25:I25,{1,2,3,4,5}))</f>
        <v>32</v>
      </c>
      <c r="M25">
        <f>ROUND(K25/J25,0)</f>
        <v>32</v>
      </c>
    </row>
    <row r="26" spans="2:13" x14ac:dyDescent="0.2">
      <c r="B26" s="16" t="s">
        <v>328</v>
      </c>
      <c r="D26">
        <v>0</v>
      </c>
      <c r="E26" s="2">
        <v>0</v>
      </c>
      <c r="F26">
        <v>32</v>
      </c>
      <c r="G26">
        <v>0</v>
      </c>
      <c r="H26">
        <v>0</v>
      </c>
      <c r="I26" s="2">
        <v>0</v>
      </c>
      <c r="J26">
        <f>(IF(D26&gt;0,1,0))+(IF(E26&gt;0,1,0))+(IF(F26&gt;0,1,0))+(IF(G26&gt;0,1,0))+(IF(H26&gt;0,1,0))+(IF(I26&gt;0,1,0))</f>
        <v>1</v>
      </c>
      <c r="K26">
        <f>SUM(D26:I26)</f>
        <v>32</v>
      </c>
      <c r="L26">
        <f>SUMPRODUCT(LARGE(D26:I26,{1,2,3,4,5}))</f>
        <v>32</v>
      </c>
      <c r="M26">
        <f>ROUND(K26/J26,0)</f>
        <v>32</v>
      </c>
    </row>
    <row r="27" spans="2:13" x14ac:dyDescent="0.2">
      <c r="B27" s="16" t="s">
        <v>329</v>
      </c>
      <c r="D27">
        <v>0</v>
      </c>
      <c r="E27" s="2">
        <v>0</v>
      </c>
      <c r="F27">
        <v>30</v>
      </c>
      <c r="G27">
        <v>0</v>
      </c>
      <c r="H27">
        <v>0</v>
      </c>
      <c r="I27" s="2">
        <v>0</v>
      </c>
      <c r="J27">
        <f>(IF(D27&gt;0,1,0))+(IF(E27&gt;0,1,0))+(IF(F27&gt;0,1,0))+(IF(G27&gt;0,1,0))+(IF(H27&gt;0,1,0))+(IF(I27&gt;0,1,0))</f>
        <v>1</v>
      </c>
      <c r="K27">
        <f>SUM(D27:I27)</f>
        <v>30</v>
      </c>
      <c r="L27">
        <f>SUMPRODUCT(LARGE(D27:I27,{1,2,3,4,5}))</f>
        <v>30</v>
      </c>
      <c r="M27">
        <f>ROUND(K27/J27,0)</f>
        <v>30</v>
      </c>
    </row>
    <row r="28" spans="2:13" x14ac:dyDescent="0.2">
      <c r="B28" t="s">
        <v>102</v>
      </c>
      <c r="D28">
        <v>28</v>
      </c>
      <c r="E28" s="2">
        <v>0</v>
      </c>
      <c r="F28">
        <v>0</v>
      </c>
      <c r="G28">
        <v>0</v>
      </c>
      <c r="H28">
        <v>0</v>
      </c>
      <c r="I28" s="2">
        <v>0</v>
      </c>
      <c r="J28">
        <f>(IF(D28&gt;0,1,0))+(IF(E28&gt;0,1,0))+(IF(F28&gt;0,1,0))+(IF(G28&gt;0,1,0))+(IF(H28&gt;0,1,0))+(IF(I28&gt;0,1,0))</f>
        <v>1</v>
      </c>
      <c r="K28">
        <f>SUM(D28:I28)</f>
        <v>28</v>
      </c>
      <c r="L28">
        <f>SUMPRODUCT(LARGE(D28:I28,{1,2,3,4,5}))</f>
        <v>28</v>
      </c>
      <c r="M28">
        <f>ROUND(K28/J28,0)</f>
        <v>28</v>
      </c>
    </row>
    <row r="29" spans="2:13" x14ac:dyDescent="0.2">
      <c r="B29" s="16" t="s">
        <v>330</v>
      </c>
      <c r="D29">
        <v>0</v>
      </c>
      <c r="E29" s="2">
        <v>0</v>
      </c>
      <c r="F29">
        <v>28</v>
      </c>
      <c r="G29">
        <v>0</v>
      </c>
      <c r="H29">
        <v>0</v>
      </c>
      <c r="I29" s="2">
        <v>0</v>
      </c>
      <c r="J29">
        <f>(IF(D29&gt;0,1,0))+(IF(E29&gt;0,1,0))+(IF(F29&gt;0,1,0))+(IF(G29&gt;0,1,0))+(IF(H29&gt;0,1,0))+(IF(I29&gt;0,1,0))</f>
        <v>1</v>
      </c>
      <c r="K29">
        <f>SUM(D29:I29)</f>
        <v>28</v>
      </c>
      <c r="L29">
        <f>SUMPRODUCT(LARGE(D29:I29,{1,2,3,4,5}))</f>
        <v>28</v>
      </c>
      <c r="M29">
        <f>ROUND(K29/J29,0)</f>
        <v>28</v>
      </c>
    </row>
    <row r="30" spans="2:13" x14ac:dyDescent="0.2">
      <c r="B30" s="16" t="s">
        <v>331</v>
      </c>
      <c r="D30">
        <v>0</v>
      </c>
      <c r="E30" s="2">
        <v>0</v>
      </c>
      <c r="F30">
        <v>26</v>
      </c>
      <c r="G30">
        <v>0</v>
      </c>
      <c r="H30">
        <v>0</v>
      </c>
      <c r="I30" s="2">
        <v>0</v>
      </c>
      <c r="J30">
        <f>(IF(D30&gt;0,1,0))+(IF(E30&gt;0,1,0))+(IF(F30&gt;0,1,0))+(IF(G30&gt;0,1,0))+(IF(H30&gt;0,1,0))+(IF(I30&gt;0,1,0))</f>
        <v>1</v>
      </c>
      <c r="K30">
        <f>SUM(D30:I30)</f>
        <v>26</v>
      </c>
      <c r="L30">
        <f>SUMPRODUCT(LARGE(D30:I30,{1,2,3,4,5}))</f>
        <v>26</v>
      </c>
      <c r="M30">
        <f>ROUND(K30/J30,0)</f>
        <v>26</v>
      </c>
    </row>
    <row r="31" spans="2:13" x14ac:dyDescent="0.2">
      <c r="G31" s="2"/>
    </row>
    <row r="32" spans="2:13" x14ac:dyDescent="0.2">
      <c r="G32" s="2"/>
    </row>
    <row r="33" spans="7:7" x14ac:dyDescent="0.2">
      <c r="G33" s="2"/>
    </row>
    <row r="34" spans="7:7" x14ac:dyDescent="0.2">
      <c r="G34" s="2"/>
    </row>
    <row r="35" spans="7:7" x14ac:dyDescent="0.2">
      <c r="G35" s="2"/>
    </row>
    <row r="36" spans="7:7" x14ac:dyDescent="0.2">
      <c r="G36" s="2"/>
    </row>
    <row r="37" spans="7:7" x14ac:dyDescent="0.2">
      <c r="G37" s="2"/>
    </row>
    <row r="38" spans="7:7" x14ac:dyDescent="0.2">
      <c r="G38" s="2"/>
    </row>
    <row r="39" spans="7:7" x14ac:dyDescent="0.2">
      <c r="G39" s="2"/>
    </row>
    <row r="40" spans="7:7" x14ac:dyDescent="0.2">
      <c r="G40" s="2"/>
    </row>
    <row r="41" spans="7:7" x14ac:dyDescent="0.2">
      <c r="G41" s="2"/>
    </row>
    <row r="42" spans="7:7" x14ac:dyDescent="0.2">
      <c r="G42" s="2"/>
    </row>
    <row r="43" spans="7:7" x14ac:dyDescent="0.2">
      <c r="G43" s="2"/>
    </row>
    <row r="44" spans="7:7" x14ac:dyDescent="0.2">
      <c r="G44" s="2"/>
    </row>
    <row r="45" spans="7:7" x14ac:dyDescent="0.2">
      <c r="G45" s="2"/>
    </row>
    <row r="46" spans="7:7" x14ac:dyDescent="0.2">
      <c r="G46" s="2"/>
    </row>
    <row r="47" spans="7:7" x14ac:dyDescent="0.2">
      <c r="G47" s="2"/>
    </row>
    <row r="48" spans="7:7" x14ac:dyDescent="0.2">
      <c r="G48" s="2"/>
    </row>
    <row r="49" spans="7:7" x14ac:dyDescent="0.2">
      <c r="G49" s="2"/>
    </row>
    <row r="50" spans="7:7" x14ac:dyDescent="0.2">
      <c r="G50" s="2"/>
    </row>
    <row r="51" spans="7:7" x14ac:dyDescent="0.2">
      <c r="G51" s="2"/>
    </row>
    <row r="52" spans="7:7" x14ac:dyDescent="0.2">
      <c r="G52" s="2"/>
    </row>
    <row r="53" spans="7:7" x14ac:dyDescent="0.2">
      <c r="G53" s="2"/>
    </row>
    <row r="54" spans="7:7" x14ac:dyDescent="0.2">
      <c r="G54" s="2"/>
    </row>
  </sheetData>
  <sortState ref="B2:M30">
    <sortCondition descending="1" ref="L2:L3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5" sqref="A5"/>
    </sheetView>
  </sheetViews>
  <sheetFormatPr baseColWidth="10" defaultRowHeight="16" x14ac:dyDescent="0.2"/>
  <cols>
    <col min="2" max="2" width="21.33203125" customWidth="1"/>
    <col min="3" max="3" width="18.1640625" customWidth="1"/>
    <col min="4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164</v>
      </c>
      <c r="C2" s="1" t="s">
        <v>4</v>
      </c>
      <c r="D2" s="2">
        <v>56</v>
      </c>
      <c r="E2">
        <v>56</v>
      </c>
      <c r="F2">
        <v>49</v>
      </c>
      <c r="G2">
        <v>60</v>
      </c>
      <c r="H2">
        <v>56</v>
      </c>
      <c r="I2">
        <v>52</v>
      </c>
      <c r="J2">
        <f>(IF(D2&gt;0,1,0))+(IF(E2&gt;0,1,0))+(IF(F2&gt;0,1,0))+(IF(G2&gt;0,1,0))+(IF(H2&gt;0,1,0))+(IF(I2&gt;0,1,0))</f>
        <v>6</v>
      </c>
      <c r="K2">
        <f>SUM(D2:I2)</f>
        <v>329</v>
      </c>
      <c r="L2">
        <f>SUMPRODUCT(LARGE(D2:I2,{1,2,3,4,5}))</f>
        <v>280</v>
      </c>
      <c r="M2">
        <f>ROUND(K2/J2,0)</f>
        <v>55</v>
      </c>
    </row>
    <row r="3" spans="1:13" x14ac:dyDescent="0.2">
      <c r="A3">
        <v>2</v>
      </c>
      <c r="B3" t="s">
        <v>163</v>
      </c>
      <c r="C3" s="2" t="s">
        <v>3</v>
      </c>
      <c r="D3" s="2">
        <v>60</v>
      </c>
      <c r="E3" s="2">
        <v>52</v>
      </c>
      <c r="F3" s="2">
        <v>46</v>
      </c>
      <c r="G3" s="2">
        <v>56</v>
      </c>
      <c r="H3" s="2">
        <v>0</v>
      </c>
      <c r="I3" s="2">
        <v>56</v>
      </c>
      <c r="J3">
        <f>(IF(D3&gt;0,1,0))+(IF(E3&gt;0,1,0))+(IF(F3&gt;0,1,0))+(IF(G3&gt;0,1,0))+(IF(H3&gt;0,1,0))+(IF(I3&gt;0,1,0))</f>
        <v>5</v>
      </c>
      <c r="K3">
        <f>SUM(D3:I3)</f>
        <v>270</v>
      </c>
      <c r="L3">
        <f>SUMPRODUCT(LARGE(D3:I3,{1,2,3,4,5}))</f>
        <v>270</v>
      </c>
      <c r="M3">
        <f>ROUND(K3/J3,0)</f>
        <v>54</v>
      </c>
    </row>
    <row r="4" spans="1:13" x14ac:dyDescent="0.2">
      <c r="A4">
        <v>3</v>
      </c>
      <c r="B4" t="s">
        <v>78</v>
      </c>
      <c r="C4" t="s">
        <v>79</v>
      </c>
      <c r="D4" s="2">
        <v>0</v>
      </c>
      <c r="E4">
        <v>60</v>
      </c>
      <c r="F4">
        <v>56</v>
      </c>
      <c r="G4">
        <v>0</v>
      </c>
      <c r="H4">
        <v>60</v>
      </c>
      <c r="I4">
        <v>60</v>
      </c>
      <c r="J4">
        <f>(IF(D4&gt;0,1,0))+(IF(E4&gt;0,1,0))+(IF(F4&gt;0,1,0))+(IF(G4&gt;0,1,0))+(IF(H4&gt;0,1,0))+(IF(I4&gt;0,1,0))</f>
        <v>4</v>
      </c>
      <c r="K4">
        <f>SUM(D4:I4)</f>
        <v>236</v>
      </c>
      <c r="L4">
        <f>SUMPRODUCT(LARGE(D4:I4,{1,2,3,4,5}))</f>
        <v>236</v>
      </c>
      <c r="M4">
        <f>ROUND(K4/J4,0)</f>
        <v>59</v>
      </c>
    </row>
    <row r="5" spans="1:13" x14ac:dyDescent="0.2">
      <c r="B5" t="s">
        <v>383</v>
      </c>
      <c r="C5" t="s">
        <v>382</v>
      </c>
      <c r="D5" s="2">
        <v>0</v>
      </c>
      <c r="E5" s="2">
        <v>0</v>
      </c>
      <c r="F5">
        <v>60</v>
      </c>
      <c r="G5">
        <v>0</v>
      </c>
      <c r="H5">
        <v>0</v>
      </c>
      <c r="I5">
        <v>0</v>
      </c>
      <c r="J5">
        <f>(IF(D5&gt;0,1,0))+(IF(E5&gt;0,1,0))+(IF(F5&gt;0,1,0))+(IF(G5&gt;0,1,0))+(IF(H5&gt;0,1,0))+(IF(I5&gt;0,1,0))</f>
        <v>1</v>
      </c>
      <c r="K5">
        <f>SUM(D5:I5)</f>
        <v>60</v>
      </c>
      <c r="L5">
        <f>SUMPRODUCT(LARGE(D5:I5,{1,2,3,4,5}))</f>
        <v>60</v>
      </c>
      <c r="M5">
        <f>ROUND(K5/J5,0)</f>
        <v>60</v>
      </c>
    </row>
    <row r="6" spans="1:13" x14ac:dyDescent="0.2">
      <c r="B6" t="s">
        <v>380</v>
      </c>
      <c r="C6" t="s">
        <v>381</v>
      </c>
      <c r="D6" s="2">
        <v>0</v>
      </c>
      <c r="E6">
        <v>0</v>
      </c>
      <c r="F6">
        <v>52</v>
      </c>
      <c r="G6">
        <v>0</v>
      </c>
      <c r="H6">
        <v>0</v>
      </c>
      <c r="I6">
        <v>0</v>
      </c>
      <c r="J6">
        <f>(IF(D6&gt;0,1,0))+(IF(E6&gt;0,1,0))+(IF(F6&gt;0,1,0))+(IF(G6&gt;0,1,0))+(IF(H6&gt;0,1,0))+(IF(I6&gt;0,1,0))</f>
        <v>1</v>
      </c>
      <c r="K6">
        <f>SUM(D6:I6)</f>
        <v>52</v>
      </c>
      <c r="L6">
        <f>SUMPRODUCT(LARGE(D6:I6,{1,2,3,4,5}))</f>
        <v>52</v>
      </c>
      <c r="M6">
        <f>ROUND(K6/J6,0)</f>
        <v>52</v>
      </c>
    </row>
    <row r="7" spans="1:13" x14ac:dyDescent="0.2">
      <c r="D7" s="2"/>
    </row>
    <row r="8" spans="1:13" x14ac:dyDescent="0.2">
      <c r="D8" s="2"/>
    </row>
    <row r="9" spans="1:13" x14ac:dyDescent="0.2">
      <c r="D9" s="2"/>
      <c r="J9" s="1"/>
      <c r="K9" s="1"/>
    </row>
    <row r="10" spans="1:13" x14ac:dyDescent="0.2">
      <c r="D10" s="2"/>
    </row>
    <row r="11" spans="1:13" x14ac:dyDescent="0.2">
      <c r="D11" s="2"/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6">
    <sortCondition descending="1" ref="L2:L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5" sqref="A5"/>
    </sheetView>
  </sheetViews>
  <sheetFormatPr baseColWidth="10" defaultRowHeight="16" x14ac:dyDescent="0.2"/>
  <cols>
    <col min="2" max="2" width="31.1640625" customWidth="1"/>
    <col min="3" max="3" width="21.1640625" customWidth="1"/>
    <col min="4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165</v>
      </c>
      <c r="C2" s="2" t="s">
        <v>9</v>
      </c>
      <c r="D2" s="2">
        <v>60</v>
      </c>
      <c r="E2" s="2">
        <v>60</v>
      </c>
      <c r="F2" s="2">
        <v>60</v>
      </c>
      <c r="G2" s="2">
        <v>0</v>
      </c>
      <c r="H2" s="2">
        <v>60</v>
      </c>
      <c r="I2" s="2">
        <v>60</v>
      </c>
      <c r="J2">
        <f>(IF(D2&gt;0,1,0))+(IF(E2&gt;0,1,0))+(IF(F2&gt;0,1,0))+(IF(G2&gt;0,1,0))+(IF(H2&gt;0,1,0))+(IF(I2&gt;0,1,0))</f>
        <v>5</v>
      </c>
      <c r="K2">
        <f>SUM(D2:I2)</f>
        <v>300</v>
      </c>
      <c r="L2">
        <f>SUMPRODUCT(LARGE(D2:I2,{1,2,3,4,5}))</f>
        <v>300</v>
      </c>
      <c r="M2">
        <f>ROUND(K2/J2,0)</f>
        <v>60</v>
      </c>
    </row>
    <row r="3" spans="1:13" x14ac:dyDescent="0.2">
      <c r="A3">
        <v>2</v>
      </c>
      <c r="B3" t="s">
        <v>167</v>
      </c>
      <c r="C3" s="7" t="s">
        <v>14</v>
      </c>
      <c r="D3" s="2">
        <v>52</v>
      </c>
      <c r="E3" s="7">
        <v>49</v>
      </c>
      <c r="F3" s="10">
        <v>49</v>
      </c>
      <c r="G3" s="10">
        <v>56</v>
      </c>
      <c r="H3" s="10">
        <v>52</v>
      </c>
      <c r="I3" s="10">
        <v>52</v>
      </c>
      <c r="J3">
        <f>(IF(D3&gt;0,1,0))+(IF(E3&gt;0,1,0))+(IF(F3&gt;0,1,0))+(IF(G3&gt;0,1,0))+(IF(H3&gt;0,1,0))+(IF(I3&gt;0,1,0))</f>
        <v>6</v>
      </c>
      <c r="K3">
        <f>SUM(D3:I3)</f>
        <v>310</v>
      </c>
      <c r="L3">
        <f>SUMPRODUCT(LARGE(D3:I3,{1,2,3,4,5}))</f>
        <v>261</v>
      </c>
      <c r="M3">
        <f>ROUND(K3/J3,0)</f>
        <v>52</v>
      </c>
    </row>
    <row r="4" spans="1:13" x14ac:dyDescent="0.2">
      <c r="A4">
        <v>3</v>
      </c>
      <c r="B4" t="s">
        <v>300</v>
      </c>
      <c r="C4" t="s">
        <v>299</v>
      </c>
      <c r="D4" s="2">
        <v>0</v>
      </c>
      <c r="E4" s="10">
        <v>0</v>
      </c>
      <c r="F4">
        <v>56</v>
      </c>
      <c r="G4" s="10">
        <v>0</v>
      </c>
      <c r="H4" s="10">
        <v>56</v>
      </c>
      <c r="I4" s="10">
        <v>56</v>
      </c>
      <c r="J4">
        <f>(IF(D4&gt;0,1,0))+(IF(E4&gt;0,1,0))+(IF(F4&gt;0,1,0))+(IF(G4&gt;0,1,0))+(IF(H4&gt;0,1,0))+(IF(I4&gt;0,1,0))</f>
        <v>3</v>
      </c>
      <c r="K4">
        <f>SUM(D4:I4)</f>
        <v>168</v>
      </c>
      <c r="L4">
        <f>SUMPRODUCT(LARGE(D4:I4,{1,2,3,4,5}))</f>
        <v>168</v>
      </c>
      <c r="M4">
        <f>ROUND(K4/J4,0)</f>
        <v>56</v>
      </c>
    </row>
    <row r="5" spans="1:13" x14ac:dyDescent="0.2">
      <c r="A5">
        <v>4</v>
      </c>
      <c r="B5" t="s">
        <v>77</v>
      </c>
      <c r="C5" s="7"/>
      <c r="D5" s="2">
        <v>0</v>
      </c>
      <c r="E5" s="2">
        <v>52</v>
      </c>
      <c r="F5" s="10">
        <v>52</v>
      </c>
      <c r="G5" s="10">
        <v>52</v>
      </c>
      <c r="H5" s="10">
        <v>0</v>
      </c>
      <c r="I5" s="10">
        <v>0</v>
      </c>
      <c r="J5">
        <f>(IF(D5&gt;0,1,0))+(IF(E5&gt;0,1,0))+(IF(F5&gt;0,1,0))+(IF(G5&gt;0,1,0))+(IF(H5&gt;0,1,0))+(IF(I5&gt;0,1,0))</f>
        <v>3</v>
      </c>
      <c r="K5">
        <f>SUM(D5:I5)</f>
        <v>156</v>
      </c>
      <c r="L5">
        <f>SUMPRODUCT(LARGE(D5:I5,{1,2,3,4,5}))</f>
        <v>156</v>
      </c>
      <c r="M5">
        <f>ROUND(K5/J5,0)</f>
        <v>52</v>
      </c>
    </row>
    <row r="6" spans="1:13" x14ac:dyDescent="0.2">
      <c r="B6" t="s">
        <v>345</v>
      </c>
      <c r="C6" t="s">
        <v>344</v>
      </c>
      <c r="D6" s="2">
        <v>0</v>
      </c>
      <c r="E6" s="10">
        <v>0</v>
      </c>
      <c r="F6" s="10">
        <v>0</v>
      </c>
      <c r="G6" s="2">
        <v>60</v>
      </c>
      <c r="H6" s="10">
        <v>0</v>
      </c>
      <c r="I6" s="10">
        <v>0</v>
      </c>
      <c r="J6">
        <f>(IF(D6&gt;0,1,0))+(IF(E6&gt;0,1,0))+(IF(F6&gt;0,1,0))+(IF(G6&gt;0,1,0))+(IF(H6&gt;0,1,0))+(IF(I6&gt;0,1,0))</f>
        <v>1</v>
      </c>
      <c r="K6">
        <f>SUM(D6:I6)</f>
        <v>60</v>
      </c>
      <c r="L6">
        <f>SUMPRODUCT(LARGE(D6:I6,{1,2,3,4,5}))</f>
        <v>60</v>
      </c>
      <c r="M6">
        <f>ROUND(K6/J6,0)</f>
        <v>60</v>
      </c>
    </row>
    <row r="7" spans="1:13" x14ac:dyDescent="0.2">
      <c r="B7" t="s">
        <v>166</v>
      </c>
      <c r="C7" s="7" t="s">
        <v>301</v>
      </c>
      <c r="D7" s="2">
        <v>56</v>
      </c>
      <c r="E7" s="7">
        <v>0</v>
      </c>
      <c r="F7" s="7">
        <v>0</v>
      </c>
      <c r="G7" s="10">
        <v>0</v>
      </c>
      <c r="H7" s="10">
        <v>0</v>
      </c>
      <c r="I7" s="10">
        <v>0</v>
      </c>
      <c r="J7">
        <f>(IF(D7&gt;0,1,0))+(IF(E7&gt;0,1,0))+(IF(F7&gt;0,1,0))+(IF(G7&gt;0,1,0))+(IF(H7&gt;0,1,0))+(IF(I7&gt;0,1,0))</f>
        <v>1</v>
      </c>
      <c r="K7">
        <f>SUM(D7:I7)</f>
        <v>56</v>
      </c>
      <c r="L7">
        <f>SUMPRODUCT(LARGE(D7:I7,{1,2,3,4,5}))</f>
        <v>56</v>
      </c>
      <c r="M7">
        <f>ROUND(K7/J7,0)</f>
        <v>56</v>
      </c>
    </row>
    <row r="8" spans="1:13" x14ac:dyDescent="0.2">
      <c r="B8" t="s">
        <v>87</v>
      </c>
      <c r="C8" s="7" t="s">
        <v>302</v>
      </c>
      <c r="D8" s="2">
        <v>0</v>
      </c>
      <c r="E8" s="2">
        <v>56</v>
      </c>
      <c r="F8" s="7">
        <v>0</v>
      </c>
      <c r="G8" s="10">
        <v>0</v>
      </c>
      <c r="H8" s="10">
        <v>0</v>
      </c>
      <c r="I8" s="10">
        <v>0</v>
      </c>
      <c r="J8">
        <f>(IF(D8&gt;0,1,0))+(IF(E8&gt;0,1,0))+(IF(F8&gt;0,1,0))+(IF(G8&gt;0,1,0))+(IF(H8&gt;0,1,0))+(IF(I8&gt;0,1,0))</f>
        <v>1</v>
      </c>
      <c r="K8">
        <f>SUM(D8:I8)</f>
        <v>56</v>
      </c>
      <c r="L8">
        <f>SUMPRODUCT(LARGE(D8:I8,{1,2,3,4,5}))</f>
        <v>56</v>
      </c>
      <c r="M8">
        <f>ROUND(K8/J8,0)</f>
        <v>56</v>
      </c>
    </row>
    <row r="9" spans="1:13" x14ac:dyDescent="0.2">
      <c r="B9" t="s">
        <v>168</v>
      </c>
      <c r="C9" s="7" t="s">
        <v>14</v>
      </c>
      <c r="D9" s="2">
        <v>49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>
        <f>(IF(D9&gt;0,1,0))+(IF(E9&gt;0,1,0))+(IF(F9&gt;0,1,0))+(IF(G9&gt;0,1,0))+(IF(H9&gt;0,1,0))+(IF(I9&gt;0,1,0))</f>
        <v>1</v>
      </c>
      <c r="K9">
        <f>SUM(D9:I9)</f>
        <v>49</v>
      </c>
      <c r="L9">
        <f>SUMPRODUCT(LARGE(D9:I9,{1,2,3,4,5}))</f>
        <v>49</v>
      </c>
      <c r="M9">
        <f>ROUND(K9/J9,0)</f>
        <v>49</v>
      </c>
    </row>
    <row r="10" spans="1:13" x14ac:dyDescent="0.2">
      <c r="B10" t="s">
        <v>88</v>
      </c>
      <c r="C10" s="7" t="s">
        <v>303</v>
      </c>
      <c r="D10" s="2">
        <v>0</v>
      </c>
      <c r="E10" s="10">
        <v>46</v>
      </c>
      <c r="F10" s="10">
        <v>0</v>
      </c>
      <c r="G10" s="10">
        <v>0</v>
      </c>
      <c r="H10" s="10">
        <v>0</v>
      </c>
      <c r="I10" s="10">
        <v>0</v>
      </c>
      <c r="J10">
        <f>(IF(D10&gt;0,1,0))+(IF(E10&gt;0,1,0))+(IF(F10&gt;0,1,0))+(IF(G10&gt;0,1,0))+(IF(H10&gt;0,1,0))+(IF(I10&gt;0,1,0))</f>
        <v>1</v>
      </c>
      <c r="K10">
        <f>SUM(D10:I10)</f>
        <v>46</v>
      </c>
      <c r="L10">
        <f>SUMPRODUCT(LARGE(D10:I10,{1,2,3,4,5}))</f>
        <v>46</v>
      </c>
      <c r="M10">
        <f>ROUND(K10/J10,0)</f>
        <v>46</v>
      </c>
    </row>
    <row r="11" spans="1:13" x14ac:dyDescent="0.2">
      <c r="C11" s="7"/>
      <c r="D11" s="2"/>
      <c r="E11" s="7"/>
      <c r="G11" s="7"/>
      <c r="H11" s="7"/>
      <c r="I11" s="7"/>
      <c r="J11" s="7"/>
      <c r="K11" s="7"/>
      <c r="L11" s="7"/>
      <c r="M11" s="7"/>
    </row>
    <row r="12" spans="1:13" x14ac:dyDescent="0.2">
      <c r="E12" s="7"/>
      <c r="H12" s="7"/>
      <c r="I12" s="7"/>
      <c r="J12" s="7"/>
      <c r="K12" s="7"/>
      <c r="L12" s="7"/>
      <c r="M12" s="7"/>
    </row>
    <row r="13" spans="1:13" x14ac:dyDescent="0.2">
      <c r="C13" s="7"/>
      <c r="D13" s="2"/>
      <c r="E13" s="7"/>
      <c r="H13" s="7"/>
      <c r="I13" s="7"/>
      <c r="J13" s="7"/>
      <c r="K13" s="7"/>
      <c r="L13" s="7"/>
      <c r="M13" s="7"/>
    </row>
    <row r="14" spans="1:13" x14ac:dyDescent="0.2">
      <c r="C14" s="7"/>
      <c r="D14" s="2"/>
      <c r="E14" s="7"/>
      <c r="H14" s="7"/>
      <c r="I14" s="7"/>
      <c r="J14" s="7"/>
      <c r="K14" s="7"/>
      <c r="L14" s="7"/>
      <c r="M14" s="7"/>
    </row>
    <row r="15" spans="1:13" x14ac:dyDescent="0.2">
      <c r="C15" s="7"/>
      <c r="D15" s="2"/>
      <c r="E15" s="7"/>
      <c r="J15" s="7"/>
      <c r="K15" s="7"/>
      <c r="L15" s="7"/>
      <c r="M15" s="7"/>
    </row>
    <row r="16" spans="1:13" x14ac:dyDescent="0.2">
      <c r="C16" s="7"/>
      <c r="D16" s="2"/>
      <c r="E16" s="7"/>
      <c r="J16" s="7"/>
      <c r="K16" s="7"/>
      <c r="L16" s="7"/>
      <c r="M16" s="7"/>
    </row>
    <row r="17" spans="3:13" x14ac:dyDescent="0.2">
      <c r="C17" s="7"/>
      <c r="D17" s="2"/>
      <c r="E17" s="7"/>
      <c r="J17" s="7"/>
      <c r="K17" s="7"/>
      <c r="L17" s="7"/>
      <c r="M17" s="7"/>
    </row>
    <row r="18" spans="3:13" x14ac:dyDescent="0.2">
      <c r="D18" s="2"/>
    </row>
    <row r="19" spans="3:13" x14ac:dyDescent="0.2">
      <c r="D19" s="2"/>
    </row>
    <row r="20" spans="3:13" x14ac:dyDescent="0.2">
      <c r="D20" s="2"/>
    </row>
    <row r="21" spans="3:13" x14ac:dyDescent="0.2">
      <c r="D21" s="2"/>
    </row>
    <row r="22" spans="3:13" x14ac:dyDescent="0.2">
      <c r="D22" s="2"/>
    </row>
    <row r="23" spans="3:13" x14ac:dyDescent="0.2">
      <c r="D23" s="2"/>
    </row>
    <row r="24" spans="3:13" x14ac:dyDescent="0.2">
      <c r="D24" s="2"/>
    </row>
    <row r="25" spans="3:13" x14ac:dyDescent="0.2">
      <c r="D25" s="2"/>
    </row>
    <row r="26" spans="3:13" x14ac:dyDescent="0.2">
      <c r="D26" s="2"/>
    </row>
    <row r="27" spans="3:13" x14ac:dyDescent="0.2">
      <c r="D27" s="2"/>
    </row>
    <row r="28" spans="3:13" x14ac:dyDescent="0.2">
      <c r="D28" s="2"/>
    </row>
    <row r="29" spans="3:13" x14ac:dyDescent="0.2">
      <c r="D29" s="2"/>
    </row>
    <row r="30" spans="3:13" x14ac:dyDescent="0.2">
      <c r="D30" s="2"/>
    </row>
    <row r="31" spans="3:13" x14ac:dyDescent="0.2">
      <c r="D31" s="2"/>
    </row>
    <row r="32" spans="3:13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10">
    <sortCondition descending="1" ref="L2:L10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0" zoomScaleNormal="110" zoomScalePageLayoutView="110" workbookViewId="0">
      <selection activeCell="A5" sqref="A5"/>
    </sheetView>
  </sheetViews>
  <sheetFormatPr baseColWidth="10" defaultRowHeight="16" x14ac:dyDescent="0.2"/>
  <cols>
    <col min="2" max="2" width="15.6640625" customWidth="1"/>
    <col min="3" max="3" width="20.6640625" customWidth="1"/>
    <col min="4" max="7" width="10.83203125" customWidth="1"/>
    <col min="8" max="8" width="16.5" customWidth="1"/>
    <col min="9" max="9" width="17.3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170</v>
      </c>
      <c r="C2" s="5"/>
      <c r="D2" s="2">
        <v>56</v>
      </c>
      <c r="E2" s="5">
        <v>56</v>
      </c>
      <c r="F2" s="5">
        <v>60</v>
      </c>
      <c r="G2" s="2">
        <v>56</v>
      </c>
      <c r="H2" s="2">
        <v>56</v>
      </c>
      <c r="I2" s="2">
        <v>60</v>
      </c>
      <c r="J2">
        <f>(IF(D2&gt;0,1,0))+(IF(E2&gt;0,1,0))+(IF(F2&gt;0,1,0))+(IF(G2&gt;0,1,0))+(IF(H2&gt;0,1,0))+(IF(I2&gt;0,1,0))</f>
        <v>6</v>
      </c>
      <c r="K2">
        <f>SUM(D2:I2)</f>
        <v>344</v>
      </c>
      <c r="L2">
        <f>SUMPRODUCT(LARGE(D2:I2,{1,2,3,4,5}))</f>
        <v>288</v>
      </c>
      <c r="M2">
        <f>ROUND(K2/J2,0)</f>
        <v>57</v>
      </c>
    </row>
    <row r="3" spans="1:13" x14ac:dyDescent="0.2">
      <c r="A3">
        <v>2</v>
      </c>
      <c r="B3" s="1" t="s">
        <v>89</v>
      </c>
      <c r="C3" s="5" t="s">
        <v>60</v>
      </c>
      <c r="D3" s="2">
        <v>0</v>
      </c>
      <c r="E3" s="2">
        <v>60</v>
      </c>
      <c r="F3" s="5">
        <v>56</v>
      </c>
      <c r="G3" s="2">
        <v>60</v>
      </c>
      <c r="H3" s="2">
        <v>60</v>
      </c>
      <c r="I3" s="2">
        <v>0</v>
      </c>
      <c r="J3">
        <f>(IF(D3&gt;0,1,0))+(IF(E3&gt;0,1,0))+(IF(F3&gt;0,1,0))+(IF(G3&gt;0,1,0))+(IF(H3&gt;0,1,0))+(IF(I3&gt;0,1,0))</f>
        <v>4</v>
      </c>
      <c r="K3">
        <f>SUM(D3:I3)</f>
        <v>236</v>
      </c>
      <c r="L3">
        <f>SUMPRODUCT(LARGE(D3:I3,{1,2,3,4,5}))</f>
        <v>236</v>
      </c>
      <c r="M3">
        <f>ROUND(K3/J3,0)</f>
        <v>59</v>
      </c>
    </row>
    <row r="4" spans="1:13" x14ac:dyDescent="0.2">
      <c r="A4">
        <v>3</v>
      </c>
      <c r="B4" t="s">
        <v>172</v>
      </c>
      <c r="C4" s="5"/>
      <c r="D4" s="2">
        <v>49</v>
      </c>
      <c r="E4" s="2">
        <v>0</v>
      </c>
      <c r="F4" s="2">
        <v>0</v>
      </c>
      <c r="G4" s="2">
        <v>52</v>
      </c>
      <c r="H4" s="2">
        <v>52</v>
      </c>
      <c r="I4" s="2">
        <v>0</v>
      </c>
      <c r="J4">
        <f>(IF(D4&gt;0,1,0))+(IF(E4&gt;0,1,0))+(IF(F4&gt;0,1,0))+(IF(G4&gt;0,1,0))+(IF(H4&gt;0,1,0))+(IF(I4&gt;0,1,0))</f>
        <v>3</v>
      </c>
      <c r="K4">
        <f>SUM(D4:I4)</f>
        <v>153</v>
      </c>
      <c r="L4">
        <f>SUMPRODUCT(LARGE(D4:I4,{1,2,3,4,5}))</f>
        <v>153</v>
      </c>
      <c r="M4">
        <f>ROUND(K4/J4,0)</f>
        <v>51</v>
      </c>
    </row>
    <row r="5" spans="1:13" x14ac:dyDescent="0.2">
      <c r="B5" t="s">
        <v>169</v>
      </c>
      <c r="C5" s="2" t="s">
        <v>52</v>
      </c>
      <c r="D5" s="2">
        <v>60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>
        <f>(IF(D5&gt;0,1,0))+(IF(E5&gt;0,1,0))+(IF(F5&gt;0,1,0))+(IF(G5&gt;0,1,0))+(IF(H5&gt;0,1,0))+(IF(I5&gt;0,1,0))</f>
        <v>1</v>
      </c>
      <c r="K5">
        <f>SUM(D5:I5)</f>
        <v>60</v>
      </c>
      <c r="L5">
        <f>SUMPRODUCT(LARGE(D5:I5,{1,2,3,4,5}))</f>
        <v>60</v>
      </c>
      <c r="M5">
        <f>ROUND(K5/J5,0)</f>
        <v>60</v>
      </c>
    </row>
    <row r="6" spans="1:13" x14ac:dyDescent="0.2">
      <c r="B6" t="s">
        <v>171</v>
      </c>
      <c r="C6" s="5" t="s">
        <v>48</v>
      </c>
      <c r="D6" s="2">
        <v>52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>
        <f>(IF(D6&gt;0,1,0))+(IF(E6&gt;0,1,0))+(IF(F6&gt;0,1,0))+(IF(G6&gt;0,1,0))+(IF(H6&gt;0,1,0))+(IF(I6&gt;0,1,0))</f>
        <v>1</v>
      </c>
      <c r="K6">
        <f>SUM(D6:I6)</f>
        <v>52</v>
      </c>
      <c r="L6">
        <f>SUMPRODUCT(LARGE(D6:I6,{1,2,3,4,5}))</f>
        <v>52</v>
      </c>
      <c r="M6">
        <f>ROUND(K6/J6,0)</f>
        <v>52</v>
      </c>
    </row>
    <row r="7" spans="1:13" x14ac:dyDescent="0.2">
      <c r="B7" s="1"/>
      <c r="C7" s="5"/>
      <c r="D7" s="2"/>
      <c r="E7" s="2"/>
      <c r="F7" s="2"/>
      <c r="G7" s="2"/>
      <c r="H7" s="2"/>
      <c r="I7" s="5"/>
      <c r="J7" s="5"/>
      <c r="K7" s="5"/>
      <c r="L7" s="5"/>
    </row>
    <row r="8" spans="1:13" x14ac:dyDescent="0.2">
      <c r="D8" s="2"/>
    </row>
    <row r="9" spans="1:13" x14ac:dyDescent="0.2">
      <c r="D9" s="2"/>
    </row>
    <row r="10" spans="1:13" x14ac:dyDescent="0.2">
      <c r="D10" s="2"/>
    </row>
    <row r="11" spans="1:13" x14ac:dyDescent="0.2">
      <c r="D11" s="2"/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</sheetData>
  <sortState ref="B2:M6">
    <sortCondition descending="1" ref="L2:L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3" sqref="A3"/>
    </sheetView>
  </sheetViews>
  <sheetFormatPr baseColWidth="10" defaultRowHeight="16" x14ac:dyDescent="0.2"/>
  <cols>
    <col min="3" max="7" width="10.83203125" customWidth="1"/>
    <col min="8" max="8" width="15.83203125" customWidth="1"/>
    <col min="9" max="9" width="14.5" customWidth="1"/>
    <col min="10" max="10" width="19.16406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173</v>
      </c>
      <c r="C2" s="2"/>
      <c r="D2" s="2">
        <v>60</v>
      </c>
      <c r="E2" s="2">
        <v>60</v>
      </c>
      <c r="F2" s="2">
        <v>60</v>
      </c>
      <c r="G2" s="2">
        <v>0</v>
      </c>
      <c r="H2" s="2">
        <v>0</v>
      </c>
      <c r="I2" s="2">
        <v>0</v>
      </c>
      <c r="J2">
        <f>(IF(D2&gt;0,1,0))+(IF(E2&gt;0,1,0))+(IF(F2&gt;0,1,0))+(IF(G2&gt;0,1,0))+(IF(H2&gt;0,1,0))+(IF(I2&gt;0,1,0))</f>
        <v>3</v>
      </c>
      <c r="K2">
        <f>SUM(D2:I2)</f>
        <v>180</v>
      </c>
      <c r="L2">
        <f>SUMPRODUCT(LARGE(D2:I2,{1,2,3,4,5}))</f>
        <v>180</v>
      </c>
      <c r="M2">
        <f>ROUND(K2/J2,0)</f>
        <v>60</v>
      </c>
    </row>
    <row r="9" spans="1:13" x14ac:dyDescent="0.2">
      <c r="I9" s="2"/>
    </row>
    <row r="10" spans="1:13" x14ac:dyDescent="0.2">
      <c r="I10" s="2"/>
    </row>
    <row r="11" spans="1:13" x14ac:dyDescent="0.2">
      <c r="I11" s="2"/>
    </row>
    <row r="12" spans="1:13" x14ac:dyDescent="0.2">
      <c r="I12" s="2"/>
    </row>
    <row r="13" spans="1:13" x14ac:dyDescent="0.2">
      <c r="I13" s="2"/>
    </row>
    <row r="14" spans="1:13" x14ac:dyDescent="0.2">
      <c r="I14" s="2"/>
    </row>
    <row r="15" spans="1:13" x14ac:dyDescent="0.2">
      <c r="I15" s="2"/>
    </row>
    <row r="16" spans="1:13" x14ac:dyDescent="0.2">
      <c r="I16" s="2"/>
    </row>
    <row r="17" spans="9:9" x14ac:dyDescent="0.2">
      <c r="I17" s="2"/>
    </row>
    <row r="18" spans="9:9" x14ac:dyDescent="0.2">
      <c r="I18" s="2"/>
    </row>
    <row r="19" spans="9:9" x14ac:dyDescent="0.2">
      <c r="I19" s="2"/>
    </row>
    <row r="20" spans="9:9" x14ac:dyDescent="0.2">
      <c r="I20" s="2"/>
    </row>
    <row r="21" spans="9:9" x14ac:dyDescent="0.2">
      <c r="I21" s="2"/>
    </row>
    <row r="22" spans="9:9" x14ac:dyDescent="0.2">
      <c r="I22" s="2"/>
    </row>
    <row r="23" spans="9:9" x14ac:dyDescent="0.2">
      <c r="I23" s="2"/>
    </row>
    <row r="24" spans="9:9" x14ac:dyDescent="0.2">
      <c r="I24" s="2"/>
    </row>
    <row r="25" spans="9:9" x14ac:dyDescent="0.2">
      <c r="I25" s="2"/>
    </row>
    <row r="26" spans="9:9" x14ac:dyDescent="0.2">
      <c r="I26" s="2"/>
    </row>
    <row r="27" spans="9:9" x14ac:dyDescent="0.2">
      <c r="I27" s="2"/>
    </row>
    <row r="28" spans="9:9" x14ac:dyDescent="0.2">
      <c r="I28" s="2"/>
    </row>
    <row r="29" spans="9:9" x14ac:dyDescent="0.2">
      <c r="I29" s="2"/>
    </row>
    <row r="30" spans="9:9" x14ac:dyDescent="0.2">
      <c r="I30" s="2"/>
    </row>
    <row r="31" spans="9:9" x14ac:dyDescent="0.2">
      <c r="I31" s="2"/>
    </row>
    <row r="32" spans="9:9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</sheetData>
  <sortState ref="B3:M4">
    <sortCondition descending="1" ref="K3:K4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A3" sqref="A3"/>
    </sheetView>
  </sheetViews>
  <sheetFormatPr baseColWidth="10" defaultRowHeight="16" x14ac:dyDescent="0.2"/>
  <cols>
    <col min="2" max="2" width="13.5" customWidth="1"/>
    <col min="3" max="3" width="15.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76</v>
      </c>
      <c r="C2" t="s">
        <v>299</v>
      </c>
      <c r="D2">
        <v>0</v>
      </c>
      <c r="E2">
        <v>60</v>
      </c>
      <c r="F2">
        <v>0</v>
      </c>
      <c r="G2">
        <v>60</v>
      </c>
      <c r="H2">
        <v>56</v>
      </c>
      <c r="I2">
        <v>56</v>
      </c>
      <c r="J2">
        <f>(IF(D2&gt;0,1,0))+(IF(E2&gt;0,1,0))+(IF(F2&gt;0,1,0))+(IF(G2&gt;0,1,0))+(IF(H2&gt;0,1,0))+(IF(I2&gt;0,1,0))</f>
        <v>4</v>
      </c>
      <c r="K2">
        <f>SUM(D2:I2)</f>
        <v>232</v>
      </c>
      <c r="L2">
        <f>SUMPRODUCT(LARGE(D2:I2,{1,2,3,4,5}))</f>
        <v>232</v>
      </c>
      <c r="M2">
        <f>ROUND(K2/J2,0)</f>
        <v>58</v>
      </c>
    </row>
    <row r="3" spans="1:13" x14ac:dyDescent="0.2">
      <c r="B3" t="s">
        <v>411</v>
      </c>
      <c r="C3" t="s">
        <v>410</v>
      </c>
      <c r="D3">
        <v>0</v>
      </c>
      <c r="E3">
        <v>0</v>
      </c>
      <c r="F3">
        <v>0</v>
      </c>
      <c r="G3">
        <v>0</v>
      </c>
      <c r="H3">
        <v>60</v>
      </c>
      <c r="I3">
        <v>60</v>
      </c>
      <c r="J3">
        <f>(IF(D3&gt;0,1,0))+(IF(E3&gt;0,1,0))+(IF(F3&gt;0,1,0))+(IF(G3&gt;0,1,0))+(IF(H3&gt;0,1,0))+(IF(I3&gt;0,1,0))</f>
        <v>2</v>
      </c>
      <c r="K3">
        <f>SUM(D3:I3)</f>
        <v>120</v>
      </c>
      <c r="L3">
        <f>SUMPRODUCT(LARGE(D3:I3,{1,2,3,4,5}))</f>
        <v>120</v>
      </c>
      <c r="M3">
        <f>ROUND(K3/J3,0)</f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A14" sqref="A14"/>
    </sheetView>
  </sheetViews>
  <sheetFormatPr baseColWidth="10" defaultRowHeight="16" x14ac:dyDescent="0.2"/>
  <cols>
    <col min="2" max="2" width="25.5" customWidth="1"/>
    <col min="3" max="3" width="22.5" customWidth="1"/>
    <col min="4" max="4" width="10.83203125" customWidth="1"/>
    <col min="5" max="5" width="14.6640625" customWidth="1"/>
    <col min="6" max="7" width="10.83203125" customWidth="1"/>
    <col min="8" max="9" width="15.6640625" customWidth="1"/>
    <col min="11" max="11" width="16.83203125" customWidth="1"/>
    <col min="12" max="12" width="15.16406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175</v>
      </c>
      <c r="C2" s="7" t="s">
        <v>18</v>
      </c>
      <c r="D2" s="2">
        <v>56</v>
      </c>
      <c r="E2" s="7">
        <v>60</v>
      </c>
      <c r="F2" s="7">
        <v>60</v>
      </c>
      <c r="G2" s="10">
        <v>52</v>
      </c>
      <c r="H2" s="10">
        <v>60</v>
      </c>
      <c r="I2" s="10">
        <v>52</v>
      </c>
      <c r="J2">
        <f>(IF(D2&gt;0,1,0))+(IF(E2&gt;0,1,0))+(IF(F2&gt;0,1,0))+(IF(G2&gt;0,1,0))+(IF(H2&gt;0,1,0))+(IF(I2&gt;0,1,0))</f>
        <v>6</v>
      </c>
      <c r="K2">
        <f>SUM(D2:I2)</f>
        <v>340</v>
      </c>
      <c r="L2">
        <f>SUMPRODUCT(LARGE(D2:I2,{1,2,3,4,5}))</f>
        <v>288</v>
      </c>
      <c r="M2">
        <f>ROUND(K2/J2,0)</f>
        <v>57</v>
      </c>
    </row>
    <row r="3" spans="1:13" x14ac:dyDescent="0.2">
      <c r="A3">
        <v>2</v>
      </c>
      <c r="B3" t="s">
        <v>292</v>
      </c>
      <c r="D3" s="2">
        <v>0</v>
      </c>
      <c r="E3" s="10">
        <v>0</v>
      </c>
      <c r="F3">
        <v>49</v>
      </c>
      <c r="G3" s="7">
        <v>46</v>
      </c>
      <c r="H3" s="10">
        <v>56</v>
      </c>
      <c r="I3" s="10">
        <v>60</v>
      </c>
      <c r="J3">
        <f>(IF(D3&gt;0,1,0))+(IF(E3&gt;0,1,0))+(IF(F3&gt;0,1,0))+(IF(G3&gt;0,1,0))+(IF(H3&gt;0,1,0))+(IF(I3&gt;0,1,0))</f>
        <v>4</v>
      </c>
      <c r="K3">
        <f>SUM(D3:I3)</f>
        <v>211</v>
      </c>
      <c r="L3">
        <f>SUMPRODUCT(LARGE(D3:I3,{1,2,3,4,5}))</f>
        <v>211</v>
      </c>
      <c r="M3">
        <f>ROUND(K3/J3,0)</f>
        <v>53</v>
      </c>
    </row>
    <row r="4" spans="1:13" x14ac:dyDescent="0.2">
      <c r="A4">
        <v>3</v>
      </c>
      <c r="B4" t="s">
        <v>182</v>
      </c>
      <c r="C4" s="7" t="s">
        <v>17</v>
      </c>
      <c r="D4" s="2">
        <v>40</v>
      </c>
      <c r="E4" s="7">
        <v>30</v>
      </c>
      <c r="F4" s="7">
        <v>32</v>
      </c>
      <c r="G4" s="10">
        <v>38</v>
      </c>
      <c r="H4" s="10">
        <v>36</v>
      </c>
      <c r="I4" s="10">
        <v>43</v>
      </c>
      <c r="J4">
        <f>(IF(D4&gt;0,1,0))+(IF(E4&gt;0,1,0))+(IF(F4&gt;0,1,0))+(IF(G4&gt;0,1,0))+(IF(H4&gt;0,1,0))+(IF(I4&gt;0,1,0))</f>
        <v>6</v>
      </c>
      <c r="K4">
        <f>SUM(D4:I4)</f>
        <v>219</v>
      </c>
      <c r="L4">
        <f>SUMPRODUCT(LARGE(D4:I4,{1,2,3,4,5}))</f>
        <v>189</v>
      </c>
      <c r="M4">
        <f>ROUND(K4/J4,0)</f>
        <v>37</v>
      </c>
    </row>
    <row r="5" spans="1:13" x14ac:dyDescent="0.2">
      <c r="A5">
        <v>4</v>
      </c>
      <c r="B5" t="s">
        <v>183</v>
      </c>
      <c r="C5" s="7" t="s">
        <v>3</v>
      </c>
      <c r="D5" s="2">
        <v>34</v>
      </c>
      <c r="E5" s="7">
        <v>36</v>
      </c>
      <c r="F5" s="10">
        <v>30</v>
      </c>
      <c r="G5" s="10">
        <v>0</v>
      </c>
      <c r="H5" s="10">
        <v>40</v>
      </c>
      <c r="I5" s="10">
        <v>40</v>
      </c>
      <c r="J5">
        <f>(IF(D5&gt;0,1,0))+(IF(E5&gt;0,1,0))+(IF(F5&gt;0,1,0))+(IF(G5&gt;0,1,0))+(IF(H5&gt;0,1,0))+(IF(I5&gt;0,1,0))</f>
        <v>5</v>
      </c>
      <c r="K5">
        <f>SUM(D5:I5)</f>
        <v>180</v>
      </c>
      <c r="L5">
        <f>SUMPRODUCT(LARGE(D5:I5,{1,2,3,4,5}))</f>
        <v>180</v>
      </c>
      <c r="M5">
        <f>ROUND(K5/J5,0)</f>
        <v>36</v>
      </c>
    </row>
    <row r="6" spans="1:13" x14ac:dyDescent="0.2">
      <c r="A6">
        <v>5</v>
      </c>
      <c r="B6" t="s">
        <v>195</v>
      </c>
      <c r="C6" s="7" t="s">
        <v>91</v>
      </c>
      <c r="D6" s="2">
        <v>0</v>
      </c>
      <c r="E6" s="2">
        <v>34</v>
      </c>
      <c r="F6" s="7">
        <v>26</v>
      </c>
      <c r="G6" s="10">
        <v>34</v>
      </c>
      <c r="H6" s="10">
        <v>34</v>
      </c>
      <c r="I6" s="10">
        <v>34</v>
      </c>
      <c r="J6">
        <f>(IF(D6&gt;0,1,0))+(IF(E6&gt;0,1,0))+(IF(F6&gt;0,1,0))+(IF(G6&gt;0,1,0))+(IF(H6&gt;0,1,0))+(IF(I6&gt;0,1,0))</f>
        <v>5</v>
      </c>
      <c r="K6">
        <f>SUM(D6:I6)</f>
        <v>162</v>
      </c>
      <c r="L6">
        <f>SUMPRODUCT(LARGE(D6:I6,{1,2,3,4,5}))</f>
        <v>162</v>
      </c>
      <c r="M6">
        <f>ROUND(K6/J6,0)</f>
        <v>32</v>
      </c>
    </row>
    <row r="7" spans="1:13" x14ac:dyDescent="0.2">
      <c r="A7">
        <v>6</v>
      </c>
      <c r="B7" t="s">
        <v>197</v>
      </c>
      <c r="C7" s="6" t="s">
        <v>90</v>
      </c>
      <c r="D7" s="2">
        <v>0</v>
      </c>
      <c r="E7" s="2">
        <v>26</v>
      </c>
      <c r="F7" s="7">
        <v>43</v>
      </c>
      <c r="G7" s="10">
        <v>0</v>
      </c>
      <c r="H7" s="7">
        <v>43</v>
      </c>
      <c r="I7" s="10">
        <v>49</v>
      </c>
      <c r="J7">
        <f>(IF(D7&gt;0,1,0))+(IF(E7&gt;0,1,0))+(IF(F7&gt;0,1,0))+(IF(G7&gt;0,1,0))+(IF(H7&gt;0,1,0))+(IF(I7&gt;0,1,0))</f>
        <v>4</v>
      </c>
      <c r="K7">
        <f>SUM(D7:I7)</f>
        <v>161</v>
      </c>
      <c r="L7">
        <f>SUMPRODUCT(LARGE(D7:I7,{1,2,3,4,5}))</f>
        <v>161</v>
      </c>
      <c r="M7">
        <f>ROUND(K7/J7,0)</f>
        <v>40</v>
      </c>
    </row>
    <row r="8" spans="1:13" x14ac:dyDescent="0.2">
      <c r="A8">
        <v>7</v>
      </c>
      <c r="B8" t="s">
        <v>291</v>
      </c>
      <c r="D8" s="2">
        <v>0</v>
      </c>
      <c r="E8" s="10">
        <v>0</v>
      </c>
      <c r="F8">
        <v>52</v>
      </c>
      <c r="G8" s="10">
        <v>0</v>
      </c>
      <c r="H8" s="10">
        <v>52</v>
      </c>
      <c r="I8" s="10">
        <v>46</v>
      </c>
      <c r="J8">
        <f>(IF(D8&gt;0,1,0))+(IF(E8&gt;0,1,0))+(IF(F8&gt;0,1,0))+(IF(G8&gt;0,1,0))+(IF(H8&gt;0,1,0))+(IF(I8&gt;0,1,0))</f>
        <v>3</v>
      </c>
      <c r="K8">
        <f>SUM(D8:I8)</f>
        <v>150</v>
      </c>
      <c r="L8">
        <f>SUMPRODUCT(LARGE(D8:I8,{1,2,3,4,5}))</f>
        <v>150</v>
      </c>
      <c r="M8">
        <f>ROUND(K8/J8,0)</f>
        <v>50</v>
      </c>
    </row>
    <row r="9" spans="1:13" x14ac:dyDescent="0.2">
      <c r="A9">
        <v>8</v>
      </c>
      <c r="B9" t="s">
        <v>188</v>
      </c>
      <c r="C9" s="7"/>
      <c r="D9" s="2">
        <v>21</v>
      </c>
      <c r="E9" s="7">
        <v>32</v>
      </c>
      <c r="F9" s="7">
        <v>22</v>
      </c>
      <c r="G9" s="10">
        <v>32</v>
      </c>
      <c r="H9" s="10">
        <v>32</v>
      </c>
      <c r="I9" s="10">
        <v>30</v>
      </c>
      <c r="J9">
        <f>(IF(D9&gt;0,1,0))+(IF(E9&gt;0,1,0))+(IF(F9&gt;0,1,0))+(IF(G9&gt;0,1,0))+(IF(H9&gt;0,1,0))+(IF(I9&gt;0,1,0))</f>
        <v>6</v>
      </c>
      <c r="K9">
        <f>SUM(D9:I9)</f>
        <v>169</v>
      </c>
      <c r="L9">
        <f>SUMPRODUCT(LARGE(D9:I9,{1,2,3,4,5}))</f>
        <v>148</v>
      </c>
      <c r="M9">
        <f>ROUND(K9/J9,0)</f>
        <v>28</v>
      </c>
    </row>
    <row r="10" spans="1:13" x14ac:dyDescent="0.2">
      <c r="A10">
        <v>9</v>
      </c>
      <c r="B10" t="s">
        <v>176</v>
      </c>
      <c r="C10" s="7"/>
      <c r="D10" s="2">
        <v>52</v>
      </c>
      <c r="E10" s="7">
        <v>0</v>
      </c>
      <c r="F10" s="7">
        <v>0</v>
      </c>
      <c r="G10" s="10">
        <v>56</v>
      </c>
      <c r="H10" s="10">
        <v>28</v>
      </c>
      <c r="I10" s="10">
        <v>0</v>
      </c>
      <c r="J10">
        <f>(IF(D10&gt;0,1,0))+(IF(E10&gt;0,1,0))+(IF(F10&gt;0,1,0))+(IF(G10&gt;0,1,0))+(IF(H10&gt;0,1,0))+(IF(I10&gt;0,1,0))</f>
        <v>3</v>
      </c>
      <c r="K10">
        <f>SUM(D10:I10)</f>
        <v>136</v>
      </c>
      <c r="L10">
        <f>SUMPRODUCT(LARGE(D10:I10,{1,2,3,4,5}))</f>
        <v>136</v>
      </c>
      <c r="M10">
        <f>ROUND(K10/J10,0)</f>
        <v>45</v>
      </c>
    </row>
    <row r="11" spans="1:13" x14ac:dyDescent="0.2">
      <c r="A11">
        <v>10</v>
      </c>
      <c r="B11" t="s">
        <v>186</v>
      </c>
      <c r="D11" s="2">
        <v>19</v>
      </c>
      <c r="E11" s="7">
        <v>43</v>
      </c>
      <c r="F11" s="7">
        <v>36</v>
      </c>
      <c r="G11" s="10">
        <v>0</v>
      </c>
      <c r="H11" s="10">
        <v>0</v>
      </c>
      <c r="I11" s="10">
        <v>32</v>
      </c>
      <c r="J11">
        <f>(IF(D11&gt;0,1,0))+(IF(E11&gt;0,1,0))+(IF(F11&gt;0,1,0))+(IF(G11&gt;0,1,0))+(IF(H11&gt;0,1,0))+(IF(I11&gt;0,1,0))</f>
        <v>4</v>
      </c>
      <c r="K11">
        <f>SUM(D11:I11)</f>
        <v>130</v>
      </c>
      <c r="L11">
        <f>SUMPRODUCT(LARGE(D11:I11,{1,2,3,4,5}))</f>
        <v>130</v>
      </c>
      <c r="M11">
        <f>ROUND(K11/J11,0)</f>
        <v>33</v>
      </c>
    </row>
    <row r="12" spans="1:13" x14ac:dyDescent="0.2">
      <c r="A12">
        <v>11</v>
      </c>
      <c r="B12" t="s">
        <v>348</v>
      </c>
      <c r="C12" s="6"/>
      <c r="D12" s="2">
        <v>0</v>
      </c>
      <c r="E12">
        <v>0</v>
      </c>
      <c r="F12">
        <v>0</v>
      </c>
      <c r="G12" s="2">
        <v>43</v>
      </c>
      <c r="H12">
        <v>49</v>
      </c>
      <c r="I12">
        <v>38</v>
      </c>
      <c r="J12">
        <f>(IF(D12&gt;0,1,0))+(IF(E12&gt;0,1,0))+(IF(F12&gt;0,1,0))+(IF(G12&gt;0,1,0))+(IF(H12&gt;0,1,0))+(IF(I12&gt;0,1,0))</f>
        <v>3</v>
      </c>
      <c r="K12">
        <f>SUM(D12:I12)</f>
        <v>130</v>
      </c>
      <c r="L12">
        <f>SUMPRODUCT(LARGE(D12:I12,{1,2,3,4,5}))</f>
        <v>130</v>
      </c>
      <c r="M12">
        <f>ROUND(K12/J12,0)</f>
        <v>43</v>
      </c>
    </row>
    <row r="13" spans="1:13" x14ac:dyDescent="0.2">
      <c r="A13">
        <v>12</v>
      </c>
      <c r="B13" t="s">
        <v>184</v>
      </c>
      <c r="C13" s="7"/>
      <c r="D13" s="2">
        <v>30</v>
      </c>
      <c r="E13" s="7">
        <v>40</v>
      </c>
      <c r="F13" s="10">
        <v>19</v>
      </c>
      <c r="G13" s="10">
        <v>0</v>
      </c>
      <c r="H13" s="10">
        <v>0</v>
      </c>
      <c r="I13" s="10">
        <v>36</v>
      </c>
      <c r="J13">
        <f>(IF(D13&gt;0,1,0))+(IF(E13&gt;0,1,0))+(IF(F13&gt;0,1,0))+(IF(G13&gt;0,1,0))+(IF(H13&gt;0,1,0))+(IF(I13&gt;0,1,0))</f>
        <v>4</v>
      </c>
      <c r="K13">
        <f>SUM(D13:I13)</f>
        <v>125</v>
      </c>
      <c r="L13">
        <f>SUMPRODUCT(LARGE(D13:I13,{1,2,3,4,5}))</f>
        <v>125</v>
      </c>
      <c r="M13">
        <f>ROUND(K13/J13,0)</f>
        <v>31</v>
      </c>
    </row>
    <row r="14" spans="1:13" x14ac:dyDescent="0.2">
      <c r="B14" t="s">
        <v>174</v>
      </c>
      <c r="C14" s="2" t="s">
        <v>44</v>
      </c>
      <c r="D14" s="2">
        <v>60</v>
      </c>
      <c r="E14" s="2">
        <v>0</v>
      </c>
      <c r="F14" s="2">
        <v>56</v>
      </c>
      <c r="G14" s="2">
        <v>0</v>
      </c>
      <c r="H14" s="2">
        <v>0</v>
      </c>
      <c r="I14" s="2">
        <v>0</v>
      </c>
      <c r="J14">
        <f>(IF(D14&gt;0,1,0))+(IF(E14&gt;0,1,0))+(IF(F14&gt;0,1,0))+(IF(G14&gt;0,1,0))+(IF(H14&gt;0,1,0))+(IF(I14&gt;0,1,0))</f>
        <v>2</v>
      </c>
      <c r="K14">
        <f>SUM(D14:I14)</f>
        <v>116</v>
      </c>
      <c r="L14">
        <f>SUMPRODUCT(LARGE(D14:I14,{1,2,3,4,5}))</f>
        <v>116</v>
      </c>
      <c r="M14">
        <f>ROUND(K14/J14,0)</f>
        <v>58</v>
      </c>
    </row>
    <row r="15" spans="1:13" x14ac:dyDescent="0.2">
      <c r="B15" t="s">
        <v>194</v>
      </c>
      <c r="C15" s="6" t="s">
        <v>90</v>
      </c>
      <c r="D15" s="2">
        <v>0</v>
      </c>
      <c r="E15" s="2">
        <v>49</v>
      </c>
      <c r="F15" s="10">
        <v>0</v>
      </c>
      <c r="G15" s="10">
        <v>0</v>
      </c>
      <c r="H15" s="10">
        <v>0</v>
      </c>
      <c r="I15" s="10">
        <v>56</v>
      </c>
      <c r="J15">
        <f>(IF(D15&gt;0,1,0))+(IF(E15&gt;0,1,0))+(IF(F15&gt;0,1,0))+(IF(G15&gt;0,1,0))+(IF(H15&gt;0,1,0))+(IF(I15&gt;0,1,0))</f>
        <v>2</v>
      </c>
      <c r="K15">
        <f>SUM(D15:I15)</f>
        <v>105</v>
      </c>
      <c r="L15">
        <f>SUMPRODUCT(LARGE(D15:I15,{1,2,3,4,5}))</f>
        <v>105</v>
      </c>
      <c r="M15">
        <f>ROUND(K15/J15,0)</f>
        <v>53</v>
      </c>
    </row>
    <row r="16" spans="1:13" x14ac:dyDescent="0.2">
      <c r="B16" t="s">
        <v>178</v>
      </c>
      <c r="C16" s="6" t="s">
        <v>47</v>
      </c>
      <c r="D16" s="2">
        <v>38</v>
      </c>
      <c r="E16" s="7">
        <v>56</v>
      </c>
      <c r="F16" s="10">
        <v>0</v>
      </c>
      <c r="G16" s="10">
        <v>0</v>
      </c>
      <c r="H16" s="10">
        <v>0</v>
      </c>
      <c r="I16" s="10">
        <v>0</v>
      </c>
      <c r="J16">
        <f>(IF(D16&gt;0,1,0))+(IF(E16&gt;0,1,0))+(IF(F16&gt;0,1,0))+(IF(G16&gt;0,1,0))+(IF(H16&gt;0,1,0))+(IF(I16&gt;0,1,0))</f>
        <v>2</v>
      </c>
      <c r="K16">
        <f>SUM(D16:I16)</f>
        <v>94</v>
      </c>
      <c r="L16">
        <f>SUMPRODUCT(LARGE(D16:I16,{1,2,3,4,5}))</f>
        <v>94</v>
      </c>
      <c r="M16">
        <f>ROUND(K16/J16,0)</f>
        <v>47</v>
      </c>
    </row>
    <row r="17" spans="2:13" x14ac:dyDescent="0.2">
      <c r="B17" t="s">
        <v>293</v>
      </c>
      <c r="D17" s="2">
        <v>0</v>
      </c>
      <c r="E17" s="10">
        <v>0</v>
      </c>
      <c r="F17">
        <v>46</v>
      </c>
      <c r="G17" s="10">
        <v>0</v>
      </c>
      <c r="H17" s="10">
        <v>46</v>
      </c>
      <c r="I17" s="10">
        <v>0</v>
      </c>
      <c r="J17">
        <f>(IF(D17&gt;0,1,0))+(IF(E17&gt;0,1,0))+(IF(F17&gt;0,1,0))+(IF(G17&gt;0,1,0))+(IF(H17&gt;0,1,0))+(IF(I17&gt;0,1,0))</f>
        <v>2</v>
      </c>
      <c r="K17">
        <f>SUM(D17:I17)</f>
        <v>92</v>
      </c>
      <c r="L17">
        <f>SUMPRODUCT(LARGE(D17:I17,{1,2,3,4,5}))</f>
        <v>92</v>
      </c>
      <c r="M17">
        <f>ROUND(K17/J17,0)</f>
        <v>46</v>
      </c>
    </row>
    <row r="18" spans="2:13" x14ac:dyDescent="0.2">
      <c r="B18" t="s">
        <v>180</v>
      </c>
      <c r="C18" s="7" t="s">
        <v>4</v>
      </c>
      <c r="D18" s="2">
        <v>43</v>
      </c>
      <c r="E18" s="7">
        <v>46</v>
      </c>
      <c r="F18" s="7">
        <v>0</v>
      </c>
      <c r="G18" s="10">
        <v>0</v>
      </c>
      <c r="H18" s="10">
        <v>0</v>
      </c>
      <c r="I18" s="10">
        <v>0</v>
      </c>
      <c r="J18">
        <f>(IF(D18&gt;0,1,0))+(IF(E18&gt;0,1,0))+(IF(F18&gt;0,1,0))+(IF(G18&gt;0,1,0))+(IF(H18&gt;0,1,0))+(IF(I18&gt;0,1,0))</f>
        <v>2</v>
      </c>
      <c r="K18">
        <f>SUM(D18:I18)</f>
        <v>89</v>
      </c>
      <c r="L18">
        <f>SUMPRODUCT(LARGE(D18:I18,{1,2,3,4,5}))</f>
        <v>89</v>
      </c>
      <c r="M18">
        <f>ROUND(K18/J18,0)</f>
        <v>45</v>
      </c>
    </row>
    <row r="19" spans="2:13" x14ac:dyDescent="0.2">
      <c r="B19" t="s">
        <v>179</v>
      </c>
      <c r="C19" s="7" t="s">
        <v>46</v>
      </c>
      <c r="D19" s="2">
        <v>46</v>
      </c>
      <c r="E19" s="10">
        <v>0</v>
      </c>
      <c r="F19" s="7">
        <v>40</v>
      </c>
      <c r="G19" s="10">
        <v>0</v>
      </c>
      <c r="H19" s="10">
        <v>0</v>
      </c>
      <c r="I19" s="10">
        <v>0</v>
      </c>
      <c r="J19">
        <f>(IF(D19&gt;0,1,0))+(IF(E19&gt;0,1,0))+(IF(F19&gt;0,1,0))+(IF(G19&gt;0,1,0))+(IF(H19&gt;0,1,0))+(IF(I19&gt;0,1,0))</f>
        <v>2</v>
      </c>
      <c r="K19">
        <f>SUM(D19:I19)</f>
        <v>86</v>
      </c>
      <c r="L19">
        <f>SUMPRODUCT(LARGE(D19:I19,{1,2,3,4,5}))</f>
        <v>86</v>
      </c>
      <c r="M19">
        <f>ROUND(K19/J19,0)</f>
        <v>43</v>
      </c>
    </row>
    <row r="20" spans="2:13" x14ac:dyDescent="0.2">
      <c r="B20" t="s">
        <v>346</v>
      </c>
      <c r="D20" s="2">
        <v>0</v>
      </c>
      <c r="E20" s="2">
        <v>0</v>
      </c>
      <c r="F20">
        <v>0</v>
      </c>
      <c r="G20" s="2">
        <v>60</v>
      </c>
      <c r="H20" s="11">
        <v>0</v>
      </c>
      <c r="I20" s="11">
        <v>0</v>
      </c>
      <c r="J20">
        <f>(IF(D20&gt;0,1,0))+(IF(E20&gt;0,1,0))+(IF(F20&gt;0,1,0))+(IF(G20&gt;0,1,0))+(IF(H20&gt;0,1,0))+(IF(I20&gt;0,1,0))</f>
        <v>1</v>
      </c>
      <c r="K20">
        <f>SUM(D20:I20)</f>
        <v>60</v>
      </c>
      <c r="L20">
        <f>SUMPRODUCT(LARGE(D20:I20,{1,2,3,4,5}))</f>
        <v>60</v>
      </c>
      <c r="M20">
        <f>ROUND(K20/J20,0)</f>
        <v>60</v>
      </c>
    </row>
    <row r="21" spans="2:13" x14ac:dyDescent="0.2">
      <c r="B21" t="s">
        <v>193</v>
      </c>
      <c r="C21" s="6"/>
      <c r="D21" s="2">
        <v>0</v>
      </c>
      <c r="E21" s="2">
        <v>52</v>
      </c>
      <c r="F21" s="10">
        <v>0</v>
      </c>
      <c r="G21" s="10">
        <v>0</v>
      </c>
      <c r="H21" s="10">
        <v>0</v>
      </c>
      <c r="I21" s="10">
        <v>0</v>
      </c>
      <c r="J21">
        <f>(IF(D21&gt;0,1,0))+(IF(E21&gt;0,1,0))+(IF(F21&gt;0,1,0))+(IF(G21&gt;0,1,0))+(IF(H21&gt;0,1,0))+(IF(I21&gt;0,1,0))</f>
        <v>1</v>
      </c>
      <c r="K21">
        <f>SUM(D21:I21)</f>
        <v>52</v>
      </c>
      <c r="L21">
        <f>SUMPRODUCT(LARGE(D21:I21,{1,2,3,4,5}))</f>
        <v>52</v>
      </c>
      <c r="M21">
        <f>ROUND(K21/J21,0)</f>
        <v>52</v>
      </c>
    </row>
    <row r="22" spans="2:13" x14ac:dyDescent="0.2">
      <c r="B22" t="s">
        <v>295</v>
      </c>
      <c r="C22" s="6"/>
      <c r="D22" s="2">
        <v>0</v>
      </c>
      <c r="E22" s="2">
        <v>0</v>
      </c>
      <c r="F22">
        <v>21</v>
      </c>
      <c r="G22" s="7">
        <v>30</v>
      </c>
      <c r="H22" s="10">
        <v>0</v>
      </c>
      <c r="I22" s="10">
        <v>0</v>
      </c>
      <c r="J22">
        <f>(IF(D22&gt;0,1,0))+(IF(E22&gt;0,1,0))+(IF(F22&gt;0,1,0))+(IF(G22&gt;0,1,0))+(IF(H22&gt;0,1,0))+(IF(I22&gt;0,1,0))</f>
        <v>2</v>
      </c>
      <c r="K22">
        <f>SUM(D22:I22)</f>
        <v>51</v>
      </c>
      <c r="L22">
        <f>SUMPRODUCT(LARGE(D22:I22,{1,2,3,4,5}))</f>
        <v>51</v>
      </c>
      <c r="M22">
        <f>ROUND(K22/J22,0)</f>
        <v>26</v>
      </c>
    </row>
    <row r="23" spans="2:13" x14ac:dyDescent="0.2">
      <c r="B23" t="s">
        <v>189</v>
      </c>
      <c r="C23" s="7" t="s">
        <v>48</v>
      </c>
      <c r="D23" s="2">
        <v>26</v>
      </c>
      <c r="E23" s="10">
        <v>0</v>
      </c>
      <c r="F23" s="7">
        <v>24</v>
      </c>
      <c r="G23" s="10">
        <v>0</v>
      </c>
      <c r="H23" s="10">
        <v>0</v>
      </c>
      <c r="I23" s="10">
        <v>0</v>
      </c>
      <c r="J23">
        <f>(IF(D23&gt;0,1,0))+(IF(E23&gt;0,1,0))+(IF(F23&gt;0,1,0))+(IF(G23&gt;0,1,0))+(IF(H23&gt;0,1,0))+(IF(I23&gt;0,1,0))</f>
        <v>2</v>
      </c>
      <c r="K23">
        <f>SUM(D23:I23)</f>
        <v>50</v>
      </c>
      <c r="L23">
        <f>SUMPRODUCT(LARGE(D23:I23,{1,2,3,4,5}))</f>
        <v>50</v>
      </c>
      <c r="M23">
        <f>ROUND(K23/J23,0)</f>
        <v>25</v>
      </c>
    </row>
    <row r="24" spans="2:13" x14ac:dyDescent="0.2">
      <c r="B24" t="s">
        <v>177</v>
      </c>
      <c r="C24" s="7" t="s">
        <v>45</v>
      </c>
      <c r="D24" s="2">
        <v>49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>
        <f>(IF(D24&gt;0,1,0))+(IF(E24&gt;0,1,0))+(IF(F24&gt;0,1,0))+(IF(G24&gt;0,1,0))+(IF(H24&gt;0,1,0))+(IF(I24&gt;0,1,0))</f>
        <v>1</v>
      </c>
      <c r="K24">
        <f>SUM(D24:I24)</f>
        <v>49</v>
      </c>
      <c r="L24">
        <f>SUMPRODUCT(LARGE(D24:I24,{1,2,3,4,5}))</f>
        <v>49</v>
      </c>
      <c r="M24">
        <f>ROUND(K24/J24,0)</f>
        <v>49</v>
      </c>
    </row>
    <row r="25" spans="2:13" x14ac:dyDescent="0.2">
      <c r="B25" t="s">
        <v>347</v>
      </c>
      <c r="D25" s="2">
        <v>0</v>
      </c>
      <c r="E25" s="2">
        <v>0</v>
      </c>
      <c r="F25">
        <v>0</v>
      </c>
      <c r="G25" s="2">
        <v>49</v>
      </c>
      <c r="H25" s="11">
        <v>0</v>
      </c>
      <c r="I25" s="11">
        <v>0</v>
      </c>
      <c r="J25">
        <f>(IF(D25&gt;0,1,0))+(IF(E25&gt;0,1,0))+(IF(F25&gt;0,1,0))+(IF(G25&gt;0,1,0))+(IF(H25&gt;0,1,0))+(IF(I25&gt;0,1,0))</f>
        <v>1</v>
      </c>
      <c r="K25">
        <f>SUM(D25:I25)</f>
        <v>49</v>
      </c>
      <c r="L25">
        <f>SUMPRODUCT(LARGE(D25:I25,{1,2,3,4,5}))</f>
        <v>49</v>
      </c>
      <c r="M25">
        <f>ROUND(K25/J25,0)</f>
        <v>49</v>
      </c>
    </row>
    <row r="26" spans="2:13" x14ac:dyDescent="0.2">
      <c r="B26" t="s">
        <v>349</v>
      </c>
      <c r="C26" s="7"/>
      <c r="D26" s="8">
        <v>0</v>
      </c>
      <c r="E26">
        <v>0</v>
      </c>
      <c r="F26">
        <v>0</v>
      </c>
      <c r="G26" s="2">
        <v>40</v>
      </c>
      <c r="H26">
        <v>0</v>
      </c>
      <c r="I26">
        <v>0</v>
      </c>
      <c r="J26">
        <f>(IF(D26&gt;0,1,0))+(IF(E26&gt;0,1,0))+(IF(F26&gt;0,1,0))+(IF(G26&gt;0,1,0))+(IF(H26&gt;0,1,0))+(IF(I26&gt;0,1,0))</f>
        <v>1</v>
      </c>
      <c r="K26">
        <f>SUM(D26:I26)</f>
        <v>40</v>
      </c>
      <c r="L26">
        <f>SUMPRODUCT(LARGE(D26:I26,{1,2,3,4,5}))</f>
        <v>40</v>
      </c>
      <c r="M26">
        <f>ROUND(K26/J26,0)</f>
        <v>40</v>
      </c>
    </row>
    <row r="27" spans="2:13" x14ac:dyDescent="0.2">
      <c r="B27" t="s">
        <v>75</v>
      </c>
      <c r="C27" s="7"/>
      <c r="D27" s="2">
        <v>0</v>
      </c>
      <c r="E27" s="2">
        <v>38</v>
      </c>
      <c r="F27" s="7">
        <v>0</v>
      </c>
      <c r="G27" s="10">
        <v>0</v>
      </c>
      <c r="H27" s="10">
        <v>0</v>
      </c>
      <c r="I27" s="10">
        <v>0</v>
      </c>
      <c r="J27">
        <f>(IF(D27&gt;0,1,0))+(IF(E27&gt;0,1,0))+(IF(F27&gt;0,1,0))+(IF(G27&gt;0,1,0))+(IF(H27&gt;0,1,0))+(IF(I27&gt;0,1,0))</f>
        <v>1</v>
      </c>
      <c r="K27">
        <f>SUM(D27:I27)</f>
        <v>38</v>
      </c>
      <c r="L27">
        <f>SUMPRODUCT(LARGE(D27:I27,{1,2,3,4,5}))</f>
        <v>38</v>
      </c>
      <c r="M27">
        <f>ROUND(K27/J27,0)</f>
        <v>38</v>
      </c>
    </row>
    <row r="28" spans="2:13" x14ac:dyDescent="0.2">
      <c r="B28" t="s">
        <v>294</v>
      </c>
      <c r="C28" s="6"/>
      <c r="D28" s="2">
        <v>0</v>
      </c>
      <c r="E28" s="2">
        <v>0</v>
      </c>
      <c r="F28">
        <v>38</v>
      </c>
      <c r="G28" s="10">
        <v>0</v>
      </c>
      <c r="H28" s="10">
        <v>0</v>
      </c>
      <c r="I28" s="10">
        <v>0</v>
      </c>
      <c r="J28">
        <f>(IF(D28&gt;0,1,0))+(IF(E28&gt;0,1,0))+(IF(F28&gt;0,1,0))+(IF(G28&gt;0,1,0))+(IF(H28&gt;0,1,0))+(IF(I28&gt;0,1,0))</f>
        <v>1</v>
      </c>
      <c r="K28">
        <f>SUM(D28:I28)</f>
        <v>38</v>
      </c>
      <c r="L28">
        <f>SUMPRODUCT(LARGE(D28:I28,{1,2,3,4,5}))</f>
        <v>38</v>
      </c>
      <c r="M28">
        <f>ROUND(K28/J28,0)</f>
        <v>38</v>
      </c>
    </row>
    <row r="29" spans="2:13" x14ac:dyDescent="0.2">
      <c r="B29" t="s">
        <v>384</v>
      </c>
      <c r="C29" s="6"/>
      <c r="D29" s="2">
        <v>0</v>
      </c>
      <c r="E29" s="2">
        <v>0</v>
      </c>
      <c r="F29">
        <v>0</v>
      </c>
      <c r="G29" s="10">
        <v>0</v>
      </c>
      <c r="H29" s="2">
        <v>38</v>
      </c>
      <c r="I29" s="11">
        <v>0</v>
      </c>
      <c r="J29">
        <f>(IF(D29&gt;0,1,0))+(IF(E29&gt;0,1,0))+(IF(F29&gt;0,1,0))+(IF(G29&gt;0,1,0))+(IF(H29&gt;0,1,0))+(IF(I29&gt;0,1,0))</f>
        <v>1</v>
      </c>
      <c r="K29">
        <f>SUM(D29:I29)</f>
        <v>38</v>
      </c>
      <c r="L29">
        <f>SUMPRODUCT(LARGE(D29:I29,{1,2,3,4,5}))</f>
        <v>38</v>
      </c>
      <c r="M29">
        <f>ROUND(K29/J29,0)</f>
        <v>38</v>
      </c>
    </row>
    <row r="30" spans="2:13" x14ac:dyDescent="0.2">
      <c r="B30" t="s">
        <v>181</v>
      </c>
      <c r="C30" s="7" t="s">
        <v>48</v>
      </c>
      <c r="D30" s="2">
        <v>36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>
        <f>(IF(D30&gt;0,1,0))+(IF(E30&gt;0,1,0))+(IF(F30&gt;0,1,0))+(IF(G30&gt;0,1,0))+(IF(H30&gt;0,1,0))+(IF(I30&gt;0,1,0))</f>
        <v>1</v>
      </c>
      <c r="K30">
        <f>SUM(D30:I30)</f>
        <v>36</v>
      </c>
      <c r="L30">
        <f>SUMPRODUCT(LARGE(D30:I30,{1,2,3,4,5}))</f>
        <v>36</v>
      </c>
      <c r="M30">
        <f>ROUND(K30/J30,0)</f>
        <v>36</v>
      </c>
    </row>
    <row r="31" spans="2:13" x14ac:dyDescent="0.2">
      <c r="B31" t="s">
        <v>350</v>
      </c>
      <c r="C31" s="7"/>
      <c r="D31" s="11">
        <v>0</v>
      </c>
      <c r="E31">
        <v>0</v>
      </c>
      <c r="F31">
        <v>0</v>
      </c>
      <c r="G31" s="2">
        <v>36</v>
      </c>
      <c r="H31" s="10">
        <v>0</v>
      </c>
      <c r="I31" s="10">
        <v>0</v>
      </c>
      <c r="J31">
        <f>(IF(D31&gt;0,1,0))+(IF(E31&gt;0,1,0))+(IF(F31&gt;0,1,0))+(IF(G31&gt;0,1,0))+(IF(H31&gt;0,1,0))+(IF(I31&gt;0,1,0))</f>
        <v>1</v>
      </c>
      <c r="K31">
        <f>SUM(D31:I31)</f>
        <v>36</v>
      </c>
      <c r="L31">
        <f>SUMPRODUCT(LARGE(D31:I31,{1,2,3,4,5}))</f>
        <v>36</v>
      </c>
      <c r="M31">
        <f>ROUND(K31/J31,0)</f>
        <v>36</v>
      </c>
    </row>
    <row r="32" spans="2:13" x14ac:dyDescent="0.2">
      <c r="B32" t="s">
        <v>185</v>
      </c>
      <c r="C32" s="7"/>
      <c r="D32" s="2">
        <v>32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>
        <f>(IF(D32&gt;0,1,0))+(IF(E32&gt;0,1,0))+(IF(F32&gt;0,1,0))+(IF(G32&gt;0,1,0))+(IF(H32&gt;0,1,0))+(IF(I32&gt;0,1,0))</f>
        <v>1</v>
      </c>
      <c r="K32">
        <f>SUM(D32:I32)</f>
        <v>32</v>
      </c>
      <c r="L32">
        <f>SUMPRODUCT(LARGE(D32:I32,{1,2,3,4,5}))</f>
        <v>32</v>
      </c>
      <c r="M32">
        <f>ROUND(K32/J32,0)</f>
        <v>32</v>
      </c>
    </row>
    <row r="33" spans="2:13" x14ac:dyDescent="0.2">
      <c r="B33" t="s">
        <v>385</v>
      </c>
      <c r="C33" s="6"/>
      <c r="D33" s="2">
        <v>0</v>
      </c>
      <c r="E33" s="2">
        <v>0</v>
      </c>
      <c r="F33">
        <v>0</v>
      </c>
      <c r="G33" s="10">
        <v>0</v>
      </c>
      <c r="H33" s="2">
        <v>30</v>
      </c>
      <c r="I33" s="11">
        <v>0</v>
      </c>
      <c r="J33">
        <f>(IF(D33&gt;0,1,0))+(IF(E33&gt;0,1,0))+(IF(F33&gt;0,1,0))+(IF(G33&gt;0,1,0))+(IF(H33&gt;0,1,0))+(IF(I33&gt;0,1,0))</f>
        <v>1</v>
      </c>
      <c r="K33">
        <f>SUM(D33:I33)</f>
        <v>30</v>
      </c>
      <c r="L33">
        <f>SUMPRODUCT(LARGE(D33:I33,{1,2,3,4,5}))</f>
        <v>30</v>
      </c>
      <c r="M33">
        <f>ROUND(K33/J33,0)</f>
        <v>30</v>
      </c>
    </row>
    <row r="34" spans="2:13" x14ac:dyDescent="0.2">
      <c r="B34" t="s">
        <v>187</v>
      </c>
      <c r="C34" s="7" t="s">
        <v>19</v>
      </c>
      <c r="D34" s="2">
        <v>28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>
        <f>(IF(D34&gt;0,1,0))+(IF(E34&gt;0,1,0))+(IF(F34&gt;0,1,0))+(IF(G34&gt;0,1,0))+(IF(H34&gt;0,1,0))+(IF(I34&gt;0,1,0))</f>
        <v>1</v>
      </c>
      <c r="K34">
        <f>SUM(D34:I34)</f>
        <v>28</v>
      </c>
      <c r="L34">
        <f>SUMPRODUCT(LARGE(D34:I34,{1,2,3,4,5}))</f>
        <v>28</v>
      </c>
      <c r="M34">
        <f>ROUND(K34/J34,0)</f>
        <v>28</v>
      </c>
    </row>
    <row r="35" spans="2:13" x14ac:dyDescent="0.2">
      <c r="B35" t="s">
        <v>196</v>
      </c>
      <c r="C35" s="6" t="s">
        <v>92</v>
      </c>
      <c r="D35" s="2">
        <v>0</v>
      </c>
      <c r="E35" s="2">
        <v>28</v>
      </c>
      <c r="F35" s="10">
        <v>0</v>
      </c>
      <c r="G35" s="10">
        <v>0</v>
      </c>
      <c r="H35" s="10">
        <v>0</v>
      </c>
      <c r="I35" s="10">
        <v>0</v>
      </c>
      <c r="J35">
        <f>(IF(D35&gt;0,1,0))+(IF(E35&gt;0,1,0))+(IF(F35&gt;0,1,0))+(IF(G35&gt;0,1,0))+(IF(H35&gt;0,1,0))+(IF(I35&gt;0,1,0))</f>
        <v>1</v>
      </c>
      <c r="K35">
        <f>SUM(D35:I35)</f>
        <v>28</v>
      </c>
      <c r="L35">
        <f>SUMPRODUCT(LARGE(D35:I35,{1,2,3,4,5}))</f>
        <v>28</v>
      </c>
      <c r="M35">
        <f>ROUND(K35/J35,0)</f>
        <v>28</v>
      </c>
    </row>
    <row r="36" spans="2:13" x14ac:dyDescent="0.2">
      <c r="B36" t="s">
        <v>352</v>
      </c>
      <c r="C36" s="7" t="s">
        <v>351</v>
      </c>
      <c r="D36" s="8">
        <v>0</v>
      </c>
      <c r="E36" s="2">
        <v>0</v>
      </c>
      <c r="F36">
        <v>28</v>
      </c>
      <c r="G36" s="10">
        <v>0</v>
      </c>
      <c r="H36" s="10">
        <v>0</v>
      </c>
      <c r="I36" s="10">
        <v>0</v>
      </c>
      <c r="J36">
        <f>(IF(D36&gt;0,1,0))+(IF(E36&gt;0,1,0))+(IF(F36&gt;0,1,0))+(IF(G36&gt;0,1,0))+(IF(H36&gt;0,1,0))+(IF(I36&gt;0,1,0))</f>
        <v>1</v>
      </c>
      <c r="K36">
        <f>SUM(D36:I36)</f>
        <v>28</v>
      </c>
      <c r="L36">
        <f>SUMPRODUCT(LARGE(D36:I36,{1,2,3,4,5}))</f>
        <v>28</v>
      </c>
      <c r="M36">
        <f>ROUND(K36/J36,0)</f>
        <v>28</v>
      </c>
    </row>
    <row r="37" spans="2:13" x14ac:dyDescent="0.2">
      <c r="B37" t="s">
        <v>412</v>
      </c>
      <c r="C37" s="7" t="s">
        <v>11</v>
      </c>
      <c r="D37" s="2">
        <v>0</v>
      </c>
      <c r="E37" s="2">
        <v>0</v>
      </c>
      <c r="F37">
        <v>0</v>
      </c>
      <c r="G37" s="10">
        <v>0</v>
      </c>
      <c r="H37" s="10">
        <v>0</v>
      </c>
      <c r="I37" s="2">
        <v>28</v>
      </c>
      <c r="J37">
        <f>(IF(D37&gt;0,1,0))+(IF(E37&gt;0,1,0))+(IF(F37&gt;0,1,0))+(IF(G37&gt;0,1,0))+(IF(H37&gt;0,1,0))+(IF(I37&gt;0,1,0))</f>
        <v>1</v>
      </c>
      <c r="K37">
        <f>SUM(D37:I37)</f>
        <v>28</v>
      </c>
      <c r="L37">
        <f>SUMPRODUCT(LARGE(D37:I37,{1,2,3,4,5}))</f>
        <v>28</v>
      </c>
      <c r="M37">
        <f>ROUND(K37/J37,0)</f>
        <v>28</v>
      </c>
    </row>
    <row r="38" spans="2:13" x14ac:dyDescent="0.2">
      <c r="B38" t="s">
        <v>190</v>
      </c>
      <c r="C38" s="7"/>
      <c r="D38" s="2">
        <v>24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>
        <f>(IF(D38&gt;0,1,0))+(IF(E38&gt;0,1,0))+(IF(F38&gt;0,1,0))+(IF(G38&gt;0,1,0))+(IF(H38&gt;0,1,0))+(IF(I38&gt;0,1,0))</f>
        <v>1</v>
      </c>
      <c r="K38">
        <f>SUM(D38:I38)</f>
        <v>24</v>
      </c>
      <c r="L38">
        <f>SUMPRODUCT(LARGE(D38:I38,{1,2,3,4,5}))</f>
        <v>24</v>
      </c>
      <c r="M38">
        <f>ROUND(K38/J38,0)</f>
        <v>24</v>
      </c>
    </row>
    <row r="39" spans="2:13" x14ac:dyDescent="0.2">
      <c r="B39" t="s">
        <v>191</v>
      </c>
      <c r="C39" s="7" t="s">
        <v>49</v>
      </c>
      <c r="D39" s="2">
        <v>22</v>
      </c>
      <c r="E39" s="8">
        <v>0</v>
      </c>
      <c r="F39" s="10">
        <v>0</v>
      </c>
      <c r="G39" s="10">
        <v>0</v>
      </c>
      <c r="H39" s="10">
        <v>0</v>
      </c>
      <c r="I39" s="10">
        <v>0</v>
      </c>
      <c r="J39">
        <f>(IF(D39&gt;0,1,0))+(IF(E39&gt;0,1,0))+(IF(F39&gt;0,1,0))+(IF(G39&gt;0,1,0))+(IF(H39&gt;0,1,0))+(IF(I39&gt;0,1,0))</f>
        <v>1</v>
      </c>
      <c r="K39">
        <f>SUM(D39:I39)</f>
        <v>22</v>
      </c>
      <c r="L39">
        <f>SUMPRODUCT(LARGE(D39:I39,{1,2,3,4,5}))</f>
        <v>22</v>
      </c>
      <c r="M39">
        <f>ROUND(K39/J39,0)</f>
        <v>22</v>
      </c>
    </row>
    <row r="40" spans="2:13" x14ac:dyDescent="0.2">
      <c r="B40" t="s">
        <v>74</v>
      </c>
      <c r="C40" s="6" t="s">
        <v>50</v>
      </c>
      <c r="D40" s="2">
        <v>20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>
        <f>(IF(D40&gt;0,1,0))+(IF(E40&gt;0,1,0))+(IF(F40&gt;0,1,0))+(IF(G40&gt;0,1,0))+(IF(H40&gt;0,1,0))+(IF(I40&gt;0,1,0))</f>
        <v>1</v>
      </c>
      <c r="K40">
        <f>SUM(D40:I40)</f>
        <v>20</v>
      </c>
      <c r="L40">
        <f>SUMPRODUCT(LARGE(D40:I40,{1,2,3,4,5}))</f>
        <v>20</v>
      </c>
      <c r="M40">
        <f>ROUND(K40/J40,0)</f>
        <v>20</v>
      </c>
    </row>
    <row r="41" spans="2:13" x14ac:dyDescent="0.2">
      <c r="B41" t="s">
        <v>296</v>
      </c>
      <c r="C41" s="7"/>
      <c r="D41" s="2">
        <v>0</v>
      </c>
      <c r="E41" s="2">
        <v>0</v>
      </c>
      <c r="F41">
        <v>20</v>
      </c>
      <c r="G41" s="10">
        <v>0</v>
      </c>
      <c r="H41" s="10">
        <v>0</v>
      </c>
      <c r="I41" s="10">
        <v>0</v>
      </c>
      <c r="J41">
        <f>(IF(D41&gt;0,1,0))+(IF(E41&gt;0,1,0))+(IF(F41&gt;0,1,0))+(IF(G41&gt;0,1,0))+(IF(H41&gt;0,1,0))+(IF(I41&gt;0,1,0))</f>
        <v>1</v>
      </c>
      <c r="K41">
        <f>SUM(D41:I41)</f>
        <v>20</v>
      </c>
      <c r="L41">
        <f>SUMPRODUCT(LARGE(D41:I41,{1,2,3,4,5}))</f>
        <v>20</v>
      </c>
      <c r="M41">
        <f>ROUND(K41/J41,0)</f>
        <v>20</v>
      </c>
    </row>
    <row r="42" spans="2:13" x14ac:dyDescent="0.2">
      <c r="B42" t="s">
        <v>192</v>
      </c>
      <c r="C42" s="7" t="s">
        <v>51</v>
      </c>
      <c r="D42" s="2">
        <v>18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>
        <f>(IF(D42&gt;0,1,0))+(IF(E42&gt;0,1,0))+(IF(F42&gt;0,1,0))+(IF(G42&gt;0,1,0))+(IF(H42&gt;0,1,0))+(IF(I42&gt;0,1,0))</f>
        <v>1</v>
      </c>
      <c r="K42">
        <f>SUM(D42:I42)</f>
        <v>18</v>
      </c>
      <c r="L42">
        <f>SUMPRODUCT(LARGE(D42:I42,{1,2,3,4,5}))</f>
        <v>18</v>
      </c>
      <c r="M42">
        <f>ROUND(K42/J42,0)</f>
        <v>18</v>
      </c>
    </row>
    <row r="43" spans="2:13" x14ac:dyDescent="0.2">
      <c r="B43" t="s">
        <v>297</v>
      </c>
      <c r="C43" s="6"/>
      <c r="D43" s="2">
        <v>0</v>
      </c>
      <c r="E43" s="2">
        <v>0</v>
      </c>
      <c r="F43">
        <v>18</v>
      </c>
      <c r="G43" s="10">
        <v>0</v>
      </c>
      <c r="H43" s="10">
        <v>0</v>
      </c>
      <c r="I43" s="10">
        <v>0</v>
      </c>
      <c r="J43">
        <f>(IF(D43&gt;0,1,0))+(IF(E43&gt;0,1,0))+(IF(F43&gt;0,1,0))+(IF(G43&gt;0,1,0))+(IF(H43&gt;0,1,0))+(IF(I43&gt;0,1,0))</f>
        <v>1</v>
      </c>
      <c r="K43">
        <f>SUM(D43:I43)</f>
        <v>18</v>
      </c>
      <c r="L43">
        <f>SUMPRODUCT(LARGE(D43:I43,{1,2,3,4,5}))</f>
        <v>18</v>
      </c>
      <c r="M43">
        <f>ROUND(K43/J43,0)</f>
        <v>18</v>
      </c>
    </row>
    <row r="44" spans="2:13" x14ac:dyDescent="0.2">
      <c r="B44" t="s">
        <v>298</v>
      </c>
      <c r="C44" s="7"/>
      <c r="D44" s="2">
        <v>0</v>
      </c>
      <c r="E44" s="2">
        <v>0</v>
      </c>
      <c r="F44">
        <v>17</v>
      </c>
      <c r="G44" s="10">
        <v>0</v>
      </c>
      <c r="H44" s="10">
        <v>0</v>
      </c>
      <c r="I44" s="10">
        <v>0</v>
      </c>
      <c r="J44">
        <f>(IF(D44&gt;0,1,0))+(IF(E44&gt;0,1,0))+(IF(F44&gt;0,1,0))+(IF(G44&gt;0,1,0))+(IF(H44&gt;0,1,0))+(IF(I44&gt;0,1,0))</f>
        <v>1</v>
      </c>
      <c r="K44">
        <f>SUM(D44:I44)</f>
        <v>17</v>
      </c>
      <c r="L44">
        <f>SUMPRODUCT(LARGE(D44:I44,{1,2,3,4,5}))</f>
        <v>17</v>
      </c>
      <c r="M44">
        <f>ROUND(K44/J44,0)</f>
        <v>17</v>
      </c>
    </row>
    <row r="46" spans="2:13" x14ac:dyDescent="0.2">
      <c r="C46" s="6"/>
      <c r="D46" s="2"/>
    </row>
    <row r="47" spans="2:13" x14ac:dyDescent="0.2">
      <c r="C47" s="6"/>
      <c r="D47" s="2"/>
    </row>
    <row r="48" spans="2:13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2"/>
    </row>
    <row r="52" spans="3:4" x14ac:dyDescent="0.2">
      <c r="C52" s="7"/>
      <c r="D52" s="2"/>
    </row>
    <row r="53" spans="3:4" x14ac:dyDescent="0.2">
      <c r="C53" s="6"/>
      <c r="D53" s="2"/>
    </row>
    <row r="54" spans="3:4" x14ac:dyDescent="0.2">
      <c r="C54" s="6"/>
      <c r="D54" s="2"/>
    </row>
    <row r="55" spans="3:4" x14ac:dyDescent="0.2">
      <c r="C55" s="7"/>
      <c r="D55" s="2"/>
    </row>
    <row r="56" spans="3:4" x14ac:dyDescent="0.2">
      <c r="C56" s="7"/>
      <c r="D56" s="2"/>
    </row>
    <row r="57" spans="3:4" x14ac:dyDescent="0.2">
      <c r="C57" s="6"/>
      <c r="D57" s="2"/>
    </row>
    <row r="58" spans="3:4" x14ac:dyDescent="0.2">
      <c r="C58" s="7"/>
      <c r="D58" s="2"/>
    </row>
  </sheetData>
  <sortState ref="B2:M44">
    <sortCondition descending="1" ref="L2:L44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5" sqref="A5"/>
    </sheetView>
  </sheetViews>
  <sheetFormatPr baseColWidth="10" defaultRowHeight="16" x14ac:dyDescent="0.2"/>
  <cols>
    <col min="2" max="2" width="16.1640625" customWidth="1"/>
    <col min="3" max="3" width="15.6640625" customWidth="1"/>
    <col min="4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72</v>
      </c>
      <c r="C2" s="2"/>
      <c r="D2" s="2">
        <v>60</v>
      </c>
      <c r="E2" s="2">
        <v>60</v>
      </c>
      <c r="F2" s="2">
        <v>60</v>
      </c>
      <c r="G2" s="2">
        <v>56</v>
      </c>
      <c r="H2" s="2">
        <v>60</v>
      </c>
      <c r="I2" s="2">
        <v>0</v>
      </c>
      <c r="J2">
        <f>(IF(D2&gt;0,1,0))+(IF(E2&gt;0,1,0))+(IF(F2&gt;0,1,0))+(IF(G2&gt;0,1,0))+(IF(H2&gt;0,1,0))+(IF(I2&gt;0,1,0))</f>
        <v>5</v>
      </c>
      <c r="K2">
        <f>SUM(D2:I2)</f>
        <v>296</v>
      </c>
      <c r="L2">
        <f>SUMPRODUCT(LARGE(D2:I2,{1,2,3,4,5}))</f>
        <v>296</v>
      </c>
      <c r="M2">
        <f>ROUND(K2/J2,0)</f>
        <v>59</v>
      </c>
    </row>
    <row r="3" spans="1:13" x14ac:dyDescent="0.2">
      <c r="A3">
        <v>2</v>
      </c>
      <c r="B3" t="s">
        <v>73</v>
      </c>
      <c r="D3" s="2">
        <v>56</v>
      </c>
      <c r="E3">
        <v>56</v>
      </c>
      <c r="F3">
        <v>56</v>
      </c>
      <c r="G3">
        <v>60</v>
      </c>
      <c r="H3">
        <v>52</v>
      </c>
      <c r="I3">
        <v>60</v>
      </c>
      <c r="J3">
        <f t="shared" ref="J3:J10" si="0">(IF(D3&gt;0,1,0))+(IF(E3&gt;0,1,0))+(IF(F3&gt;0,1,0))+(IF(G3&gt;0,1,0))+(IF(H3&gt;0,1,0))+(IF(I3&gt;0,1,0))</f>
        <v>6</v>
      </c>
      <c r="K3">
        <f t="shared" ref="K3:K10" si="1">SUM(D3:I3)</f>
        <v>340</v>
      </c>
      <c r="L3">
        <f>SUMPRODUCT(LARGE(D3:I3,{1,2,3,4,5}))</f>
        <v>288</v>
      </c>
      <c r="M3">
        <f t="shared" ref="M3:M10" si="2">ROUND(K3/J3,0)</f>
        <v>57</v>
      </c>
    </row>
    <row r="4" spans="1:13" x14ac:dyDescent="0.2">
      <c r="A4">
        <v>3</v>
      </c>
      <c r="B4" t="s">
        <v>74</v>
      </c>
      <c r="D4" s="2">
        <v>46</v>
      </c>
      <c r="E4">
        <v>52</v>
      </c>
      <c r="F4">
        <v>49</v>
      </c>
      <c r="G4">
        <v>49</v>
      </c>
      <c r="H4">
        <v>0</v>
      </c>
      <c r="I4">
        <v>0</v>
      </c>
      <c r="J4">
        <f t="shared" si="0"/>
        <v>4</v>
      </c>
      <c r="K4">
        <f t="shared" si="1"/>
        <v>196</v>
      </c>
      <c r="L4">
        <f>SUMPRODUCT(LARGE(D4:I4,{1,2,3,4,5}))</f>
        <v>196</v>
      </c>
      <c r="M4">
        <f t="shared" si="2"/>
        <v>49</v>
      </c>
    </row>
    <row r="5" spans="1:13" x14ac:dyDescent="0.2">
      <c r="B5" t="s">
        <v>386</v>
      </c>
      <c r="D5" s="2">
        <v>0</v>
      </c>
      <c r="E5">
        <v>0</v>
      </c>
      <c r="F5">
        <v>0</v>
      </c>
      <c r="G5">
        <v>0</v>
      </c>
      <c r="H5" s="2">
        <v>56</v>
      </c>
      <c r="I5">
        <v>0</v>
      </c>
      <c r="J5">
        <f t="shared" si="0"/>
        <v>1</v>
      </c>
      <c r="K5">
        <f t="shared" si="1"/>
        <v>56</v>
      </c>
      <c r="L5">
        <f>SUMPRODUCT(LARGE(D5:I5,{1,2,3,4,5}))</f>
        <v>56</v>
      </c>
      <c r="M5">
        <f t="shared" si="2"/>
        <v>56</v>
      </c>
    </row>
    <row r="6" spans="1:13" x14ac:dyDescent="0.2">
      <c r="B6" t="s">
        <v>198</v>
      </c>
      <c r="C6" t="s">
        <v>57</v>
      </c>
      <c r="D6" s="2">
        <v>52</v>
      </c>
      <c r="E6">
        <v>0</v>
      </c>
      <c r="F6">
        <v>0</v>
      </c>
      <c r="G6">
        <v>0</v>
      </c>
      <c r="H6">
        <v>0</v>
      </c>
      <c r="I6">
        <v>0</v>
      </c>
      <c r="J6">
        <f t="shared" si="0"/>
        <v>1</v>
      </c>
      <c r="K6">
        <f t="shared" si="1"/>
        <v>52</v>
      </c>
      <c r="L6">
        <f>SUMPRODUCT(LARGE(D6:I6,{1,2,3,4,5}))</f>
        <v>52</v>
      </c>
      <c r="M6">
        <f t="shared" si="2"/>
        <v>52</v>
      </c>
    </row>
    <row r="7" spans="1:13" x14ac:dyDescent="0.2">
      <c r="B7" t="s">
        <v>353</v>
      </c>
      <c r="D7" s="2">
        <v>0</v>
      </c>
      <c r="E7">
        <v>0</v>
      </c>
      <c r="F7">
        <v>0</v>
      </c>
      <c r="G7" s="2">
        <v>52</v>
      </c>
      <c r="H7">
        <v>0</v>
      </c>
      <c r="I7">
        <v>0</v>
      </c>
      <c r="J7">
        <f t="shared" si="0"/>
        <v>1</v>
      </c>
      <c r="K7">
        <f t="shared" si="1"/>
        <v>52</v>
      </c>
      <c r="L7">
        <f>SUMPRODUCT(LARGE(D7:I7,{1,2,3,4,5}))</f>
        <v>52</v>
      </c>
      <c r="M7">
        <f t="shared" si="2"/>
        <v>52</v>
      </c>
    </row>
    <row r="8" spans="1:13" x14ac:dyDescent="0.2">
      <c r="B8" t="s">
        <v>199</v>
      </c>
      <c r="C8" t="s">
        <v>42</v>
      </c>
      <c r="D8" s="2">
        <v>49</v>
      </c>
      <c r="E8">
        <v>0</v>
      </c>
      <c r="F8">
        <v>0</v>
      </c>
      <c r="G8">
        <v>0</v>
      </c>
      <c r="H8">
        <v>0</v>
      </c>
      <c r="I8">
        <v>0</v>
      </c>
      <c r="J8">
        <f t="shared" si="0"/>
        <v>1</v>
      </c>
      <c r="K8">
        <f t="shared" si="1"/>
        <v>49</v>
      </c>
      <c r="L8">
        <f>SUMPRODUCT(LARGE(D8:I8,{1,2,3,4,5}))</f>
        <v>49</v>
      </c>
      <c r="M8">
        <f t="shared" si="2"/>
        <v>49</v>
      </c>
    </row>
    <row r="9" spans="1:13" x14ac:dyDescent="0.2">
      <c r="B9" t="s">
        <v>387</v>
      </c>
      <c r="D9" s="2">
        <v>0</v>
      </c>
      <c r="E9">
        <v>0</v>
      </c>
      <c r="F9">
        <v>0</v>
      </c>
      <c r="G9">
        <v>0</v>
      </c>
      <c r="H9" s="2">
        <v>49</v>
      </c>
      <c r="I9">
        <v>0</v>
      </c>
      <c r="J9">
        <f t="shared" si="0"/>
        <v>1</v>
      </c>
      <c r="K9">
        <f t="shared" si="1"/>
        <v>49</v>
      </c>
      <c r="L9">
        <f>SUMPRODUCT(LARGE(D9:I9,{1,2,3,4,5}))</f>
        <v>49</v>
      </c>
      <c r="M9">
        <f t="shared" si="2"/>
        <v>49</v>
      </c>
    </row>
    <row r="10" spans="1:13" x14ac:dyDescent="0.2">
      <c r="B10" t="s">
        <v>294</v>
      </c>
      <c r="C10" t="s">
        <v>413</v>
      </c>
      <c r="D10" s="2">
        <v>0</v>
      </c>
      <c r="E10">
        <v>0</v>
      </c>
      <c r="F10">
        <v>0</v>
      </c>
      <c r="G10">
        <v>0</v>
      </c>
      <c r="H10" s="2">
        <v>46</v>
      </c>
      <c r="I10">
        <v>52</v>
      </c>
      <c r="J10">
        <f t="shared" si="0"/>
        <v>2</v>
      </c>
      <c r="K10">
        <f t="shared" si="1"/>
        <v>98</v>
      </c>
      <c r="L10">
        <f>SUMPRODUCT(LARGE(D10:I10,{1,2,3,4,5}))</f>
        <v>98</v>
      </c>
      <c r="M10">
        <f t="shared" si="2"/>
        <v>49</v>
      </c>
    </row>
  </sheetData>
  <sortState ref="B2:M10">
    <sortCondition descending="1" ref="K2:K10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4" sqref="A4"/>
    </sheetView>
  </sheetViews>
  <sheetFormatPr baseColWidth="10" defaultRowHeight="16" x14ac:dyDescent="0.2"/>
  <cols>
    <col min="2" max="2" width="25.6640625" customWidth="1"/>
    <col min="3" max="3" width="27.6640625" customWidth="1"/>
    <col min="4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201</v>
      </c>
      <c r="C2" t="s">
        <v>38</v>
      </c>
      <c r="D2">
        <v>56</v>
      </c>
      <c r="E2">
        <v>56</v>
      </c>
      <c r="F2">
        <v>56</v>
      </c>
      <c r="G2">
        <v>0</v>
      </c>
      <c r="H2">
        <v>56</v>
      </c>
      <c r="I2">
        <v>60</v>
      </c>
      <c r="J2">
        <f>(IF(D2&gt;0,1,0))+(IF(E2&gt;0,1,0))+(IF(F2&gt;0,1,0))+(IF(G2&gt;0,1,0))+(IF(H2&gt;0,1,0))+(IF(I2&gt;0,1,0))</f>
        <v>5</v>
      </c>
      <c r="K2">
        <f>SUM(D2:I2)</f>
        <v>284</v>
      </c>
      <c r="L2">
        <f>SUMPRODUCT(LARGE(D2:I2,{1,2,3,4,5}))</f>
        <v>284</v>
      </c>
      <c r="M2">
        <f>ROUND(K2/J2,0)</f>
        <v>57</v>
      </c>
    </row>
    <row r="3" spans="1:13" x14ac:dyDescent="0.2">
      <c r="B3" t="s">
        <v>200</v>
      </c>
      <c r="C3" s="2" t="s">
        <v>61</v>
      </c>
      <c r="D3" s="2">
        <v>60</v>
      </c>
      <c r="E3" s="2">
        <v>0</v>
      </c>
      <c r="F3" s="2">
        <v>60</v>
      </c>
      <c r="G3" s="2">
        <v>0</v>
      </c>
      <c r="H3" s="2">
        <v>0</v>
      </c>
      <c r="I3" s="2">
        <v>0</v>
      </c>
      <c r="J3">
        <f>(IF(D3&gt;0,1,0))+(IF(E3&gt;0,1,0))+(IF(F3&gt;0,1,0))+(IF(G3&gt;0,1,0))+(IF(H3&gt;0,1,0))+(IF(I3&gt;0,1,0))</f>
        <v>2</v>
      </c>
      <c r="K3">
        <f>SUM(D3:I3)</f>
        <v>120</v>
      </c>
      <c r="L3">
        <f>SUMPRODUCT(LARGE(D3:I3,{1,2,3,4,5}))</f>
        <v>120</v>
      </c>
      <c r="M3">
        <f>ROUND(K3/J3,0)</f>
        <v>60</v>
      </c>
    </row>
    <row r="4" spans="1:13" x14ac:dyDescent="0.2">
      <c r="B4" t="s">
        <v>71</v>
      </c>
      <c r="D4">
        <v>0</v>
      </c>
      <c r="E4">
        <v>60</v>
      </c>
      <c r="F4">
        <v>0</v>
      </c>
      <c r="G4">
        <v>0</v>
      </c>
      <c r="H4">
        <v>0</v>
      </c>
      <c r="I4">
        <v>0</v>
      </c>
      <c r="J4">
        <f>(IF(D4&gt;0,1,0))+(IF(E4&gt;0,1,0))+(IF(F4&gt;0,1,0))+(IF(G4&gt;0,1,0))+(IF(H4&gt;0,1,0))+(IF(I4&gt;0,1,0))</f>
        <v>1</v>
      </c>
      <c r="K4">
        <f>SUM(D4:I4)</f>
        <v>60</v>
      </c>
      <c r="L4">
        <f>SUMPRODUCT(LARGE(D4:I4,{1,2,3,4,5}))</f>
        <v>60</v>
      </c>
      <c r="M4">
        <f>ROUND(K4/J4,0)</f>
        <v>60</v>
      </c>
    </row>
    <row r="5" spans="1:13" x14ac:dyDescent="0.2">
      <c r="B5" t="s">
        <v>388</v>
      </c>
      <c r="D5">
        <v>0</v>
      </c>
      <c r="E5">
        <v>0</v>
      </c>
      <c r="F5">
        <v>0</v>
      </c>
      <c r="G5">
        <v>0</v>
      </c>
      <c r="H5" s="2">
        <v>60</v>
      </c>
      <c r="I5">
        <v>0</v>
      </c>
      <c r="J5">
        <f>(IF(D5&gt;0,1,0))+(IF(E5&gt;0,1,0))+(IF(F5&gt;0,1,0))+(IF(G5&gt;0,1,0))+(IF(H5&gt;0,1,0))+(IF(I5&gt;0,1,0))</f>
        <v>1</v>
      </c>
      <c r="K5">
        <f>SUM(D5:I5)</f>
        <v>60</v>
      </c>
      <c r="L5">
        <f>SUMPRODUCT(LARGE(D5:I5,{1,2,3,4,5}))</f>
        <v>60</v>
      </c>
      <c r="M5">
        <f>ROUND(K5/J5,0)</f>
        <v>60</v>
      </c>
    </row>
    <row r="6" spans="1:13" x14ac:dyDescent="0.2">
      <c r="B6" t="s">
        <v>93</v>
      </c>
      <c r="C6" t="s">
        <v>94</v>
      </c>
      <c r="D6">
        <v>0</v>
      </c>
      <c r="E6">
        <v>52</v>
      </c>
      <c r="F6">
        <v>0</v>
      </c>
      <c r="G6">
        <v>0</v>
      </c>
      <c r="H6">
        <v>0</v>
      </c>
      <c r="I6">
        <v>0</v>
      </c>
      <c r="J6">
        <f>(IF(D6&gt;0,1,0))+(IF(E6&gt;0,1,0))+(IF(F6&gt;0,1,0))+(IF(G6&gt;0,1,0))+(IF(H6&gt;0,1,0))+(IF(I6&gt;0,1,0))</f>
        <v>1</v>
      </c>
      <c r="K6">
        <f>SUM(D6:I6)</f>
        <v>52</v>
      </c>
      <c r="L6">
        <f>SUMPRODUCT(LARGE(D6:I6,{1,2,3,4,5}))</f>
        <v>52</v>
      </c>
      <c r="M6">
        <f>ROUND(K6/J6,0)</f>
        <v>52</v>
      </c>
    </row>
    <row r="7" spans="1:13" x14ac:dyDescent="0.2">
      <c r="I7">
        <v>0</v>
      </c>
    </row>
    <row r="10" spans="1:13" x14ac:dyDescent="0.2">
      <c r="E10" s="2"/>
    </row>
    <row r="11" spans="1:13" x14ac:dyDescent="0.2">
      <c r="E11" s="2"/>
    </row>
    <row r="12" spans="1:13" x14ac:dyDescent="0.2">
      <c r="E12" s="2"/>
    </row>
    <row r="13" spans="1:13" x14ac:dyDescent="0.2">
      <c r="E13" s="2"/>
    </row>
    <row r="14" spans="1:13" x14ac:dyDescent="0.2">
      <c r="E14" s="2"/>
    </row>
    <row r="15" spans="1:13" x14ac:dyDescent="0.2">
      <c r="E15" s="2"/>
    </row>
    <row r="16" spans="1:13" x14ac:dyDescent="0.2"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  <row r="20" spans="5:5" x14ac:dyDescent="0.2">
      <c r="E20" s="2"/>
    </row>
    <row r="21" spans="5:5" x14ac:dyDescent="0.2">
      <c r="E21" s="2"/>
    </row>
    <row r="22" spans="5:5" x14ac:dyDescent="0.2">
      <c r="E22" s="2"/>
    </row>
    <row r="23" spans="5:5" x14ac:dyDescent="0.2">
      <c r="E23" s="2"/>
    </row>
    <row r="24" spans="5:5" x14ac:dyDescent="0.2">
      <c r="E24" s="2"/>
    </row>
    <row r="25" spans="5:5" x14ac:dyDescent="0.2">
      <c r="E25" s="2"/>
    </row>
    <row r="26" spans="5:5" x14ac:dyDescent="0.2">
      <c r="E26" s="2"/>
    </row>
    <row r="27" spans="5:5" x14ac:dyDescent="0.2">
      <c r="E27" s="2"/>
    </row>
    <row r="28" spans="5:5" x14ac:dyDescent="0.2">
      <c r="E28" s="2"/>
    </row>
    <row r="29" spans="5:5" x14ac:dyDescent="0.2">
      <c r="E29" s="2"/>
    </row>
    <row r="30" spans="5:5" x14ac:dyDescent="0.2">
      <c r="E30" s="2"/>
    </row>
    <row r="31" spans="5:5" x14ac:dyDescent="0.2">
      <c r="E31" s="2"/>
    </row>
    <row r="32" spans="5:5" x14ac:dyDescent="0.2">
      <c r="E32" s="2"/>
    </row>
    <row r="33" spans="5:5" x14ac:dyDescent="0.2">
      <c r="E33" s="2"/>
    </row>
    <row r="34" spans="5:5" x14ac:dyDescent="0.2">
      <c r="E34" s="2"/>
    </row>
    <row r="35" spans="5:5" x14ac:dyDescent="0.2">
      <c r="E35" s="2"/>
    </row>
  </sheetData>
  <sortState ref="B2:M6">
    <sortCondition descending="1" ref="L2:L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36" sqref="A36"/>
    </sheetView>
  </sheetViews>
  <sheetFormatPr baseColWidth="10" defaultRowHeight="16" x14ac:dyDescent="0.2"/>
  <cols>
    <col min="2" max="2" width="25.33203125" customWidth="1"/>
    <col min="3" max="3" width="30.33203125" customWidth="1"/>
    <col min="4" max="9" width="10.83203125" customWidth="1"/>
    <col min="10" max="10" width="20.66406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215</v>
      </c>
      <c r="C2" s="2" t="s">
        <v>19</v>
      </c>
      <c r="D2" s="13">
        <v>60</v>
      </c>
      <c r="E2" s="2">
        <v>0</v>
      </c>
      <c r="F2" s="2">
        <v>60</v>
      </c>
      <c r="G2" s="2">
        <v>60</v>
      </c>
      <c r="H2" s="2">
        <v>60</v>
      </c>
      <c r="I2" s="2">
        <v>60</v>
      </c>
      <c r="J2">
        <f>(IF(D2&gt;0,1,0))+(IF(E2&gt;0,1,0))+(IF(F2&gt;0,1,0))+(IF(G2&gt;0,1,0))+(IF(H2&gt;0,1,0))+(IF(I2&gt;0,1,0))</f>
        <v>5</v>
      </c>
      <c r="K2">
        <f>SUM(D2:I2)</f>
        <v>300</v>
      </c>
      <c r="L2">
        <f>SUMPRODUCT(LARGE(D2:I2,{1,2,3,4,5}))</f>
        <v>300</v>
      </c>
      <c r="M2">
        <f>ROUND(K2/J2,0)</f>
        <v>60</v>
      </c>
    </row>
    <row r="3" spans="1:13" x14ac:dyDescent="0.2">
      <c r="A3">
        <v>2</v>
      </c>
      <c r="B3" t="s">
        <v>216</v>
      </c>
      <c r="C3" s="7" t="s">
        <v>40</v>
      </c>
      <c r="D3" s="13">
        <v>56</v>
      </c>
      <c r="E3" s="7">
        <v>60</v>
      </c>
      <c r="F3" s="7">
        <v>56</v>
      </c>
      <c r="G3" s="10">
        <v>0</v>
      </c>
      <c r="H3" s="10">
        <v>56</v>
      </c>
      <c r="I3" s="10">
        <v>49</v>
      </c>
      <c r="J3">
        <f>(IF(D3&gt;0,1,0))+(IF(E3&gt;0,1,0))+(IF(F3&gt;0,1,0))+(IF(G3&gt;0,1,0))+(IF(H3&gt;0,1,0))+(IF(I3&gt;0,1,0))</f>
        <v>5</v>
      </c>
      <c r="K3">
        <f>SUM(D3:I3)</f>
        <v>277</v>
      </c>
      <c r="L3">
        <f>SUMPRODUCT(LARGE(D3:I3,{1,2,3,4,5}))</f>
        <v>277</v>
      </c>
      <c r="M3">
        <f>ROUND(K3/J3,0)</f>
        <v>55</v>
      </c>
    </row>
    <row r="4" spans="1:13" x14ac:dyDescent="0.2">
      <c r="A4">
        <v>3</v>
      </c>
      <c r="B4" t="s">
        <v>218</v>
      </c>
      <c r="C4" s="7" t="s">
        <v>18</v>
      </c>
      <c r="D4" s="13">
        <v>49</v>
      </c>
      <c r="E4" s="7">
        <v>52</v>
      </c>
      <c r="F4" s="7">
        <v>49</v>
      </c>
      <c r="G4" s="11">
        <v>56</v>
      </c>
      <c r="H4" s="10">
        <v>52</v>
      </c>
      <c r="I4" s="10">
        <v>46</v>
      </c>
      <c r="J4">
        <f>(IF(D4&gt;0,1,0))+(IF(E4&gt;0,1,0))+(IF(F4&gt;0,1,0))+(IF(G4&gt;0,1,0))+(IF(H4&gt;0,1,0))+(IF(I4&gt;0,1,0))</f>
        <v>6</v>
      </c>
      <c r="K4">
        <f>SUM(D4:I4)</f>
        <v>304</v>
      </c>
      <c r="L4">
        <f>SUMPRODUCT(LARGE(D4:I4,{1,2,3,4,5}))</f>
        <v>258</v>
      </c>
      <c r="M4">
        <f>ROUND(K4/J4,0)</f>
        <v>51</v>
      </c>
    </row>
    <row r="5" spans="1:13" x14ac:dyDescent="0.2">
      <c r="A5">
        <v>4</v>
      </c>
      <c r="B5" t="s">
        <v>217</v>
      </c>
      <c r="C5" s="7"/>
      <c r="D5" s="13">
        <v>52</v>
      </c>
      <c r="E5" s="7">
        <v>49</v>
      </c>
      <c r="F5" s="11">
        <v>40</v>
      </c>
      <c r="G5" s="10">
        <v>38</v>
      </c>
      <c r="H5" s="11">
        <v>40</v>
      </c>
      <c r="I5" s="7">
        <v>43</v>
      </c>
      <c r="J5">
        <f>(IF(D5&gt;0,1,0))+(IF(E5&gt;0,1,0))+(IF(F5&gt;0,1,0))+(IF(G5&gt;0,1,0))+(IF(H5&gt;0,1,0))+(IF(I5&gt;0,1,0))</f>
        <v>6</v>
      </c>
      <c r="K5">
        <f>SUM(D5:I5)</f>
        <v>262</v>
      </c>
      <c r="L5">
        <f>SUMPRODUCT(LARGE(D5:I5,{1,2,3,4,5}))</f>
        <v>224</v>
      </c>
      <c r="M5">
        <f>ROUND(K5/J5,0)</f>
        <v>44</v>
      </c>
    </row>
    <row r="6" spans="1:13" x14ac:dyDescent="0.2">
      <c r="A6">
        <v>5</v>
      </c>
      <c r="B6" t="s">
        <v>205</v>
      </c>
      <c r="C6" s="7" t="s">
        <v>18</v>
      </c>
      <c r="D6" s="14">
        <v>0</v>
      </c>
      <c r="E6" s="2">
        <v>34</v>
      </c>
      <c r="F6" s="11">
        <v>43</v>
      </c>
      <c r="G6" s="11">
        <v>52</v>
      </c>
      <c r="H6" s="11">
        <v>49</v>
      </c>
      <c r="I6" s="11">
        <v>36</v>
      </c>
      <c r="J6">
        <f>(IF(D6&gt;0,1,0))+(IF(E6&gt;0,1,0))+(IF(F6&gt;0,1,0))+(IF(G6&gt;0,1,0))+(IF(H6&gt;0,1,0))+(IF(I6&gt;0,1,0))</f>
        <v>5</v>
      </c>
      <c r="K6">
        <f>SUM(D6:I6)</f>
        <v>214</v>
      </c>
      <c r="L6">
        <f>SUMPRODUCT(LARGE(D6:I6,{1,2,3,4,5}))</f>
        <v>214</v>
      </c>
      <c r="M6">
        <f>ROUND(K6/J6,0)</f>
        <v>43</v>
      </c>
    </row>
    <row r="7" spans="1:13" x14ac:dyDescent="0.2">
      <c r="A7">
        <v>6</v>
      </c>
      <c r="B7" t="s">
        <v>219</v>
      </c>
      <c r="C7" s="7" t="s">
        <v>41</v>
      </c>
      <c r="D7" s="13">
        <v>46</v>
      </c>
      <c r="E7" s="10">
        <v>43</v>
      </c>
      <c r="F7" s="7">
        <v>52</v>
      </c>
      <c r="G7" s="11">
        <v>49</v>
      </c>
      <c r="H7" s="10">
        <v>0</v>
      </c>
      <c r="I7" s="10">
        <v>0</v>
      </c>
      <c r="J7">
        <f>(IF(D7&gt;0,1,0))+(IF(E7&gt;0,1,0))+(IF(F7&gt;0,1,0))+(IF(G7&gt;0,1,0))+(IF(H7&gt;0,1,0))+(IF(I7&gt;0,1,0))</f>
        <v>4</v>
      </c>
      <c r="K7">
        <f>SUM(D7:I7)</f>
        <v>190</v>
      </c>
      <c r="L7">
        <f>SUMPRODUCT(LARGE(D7:I7,{1,2,3,4,5}))</f>
        <v>190</v>
      </c>
      <c r="M7">
        <f>ROUND(K7/J7,0)</f>
        <v>48</v>
      </c>
    </row>
    <row r="8" spans="1:13" x14ac:dyDescent="0.2">
      <c r="A8">
        <v>7</v>
      </c>
      <c r="B8" t="s">
        <v>203</v>
      </c>
      <c r="C8" s="7" t="s">
        <v>202</v>
      </c>
      <c r="D8" s="14">
        <v>0</v>
      </c>
      <c r="E8" s="2">
        <v>46</v>
      </c>
      <c r="F8" s="11">
        <v>46</v>
      </c>
      <c r="G8" s="11">
        <v>0</v>
      </c>
      <c r="H8" s="11">
        <v>46</v>
      </c>
      <c r="I8" s="11">
        <v>52</v>
      </c>
      <c r="J8">
        <f>(IF(D8&gt;0,1,0))+(IF(E8&gt;0,1,0))+(IF(F8&gt;0,1,0))+(IF(G8&gt;0,1,0))+(IF(H8&gt;0,1,0))+(IF(I8&gt;0,1,0))</f>
        <v>4</v>
      </c>
      <c r="K8">
        <f>SUM(D8:I8)</f>
        <v>190</v>
      </c>
      <c r="L8">
        <f>SUMPRODUCT(LARGE(D8:I8,{1,2,3,4,5}))</f>
        <v>190</v>
      </c>
      <c r="M8">
        <f>ROUND(K8/J8,0)</f>
        <v>48</v>
      </c>
    </row>
    <row r="9" spans="1:13" x14ac:dyDescent="0.2">
      <c r="A9">
        <v>8</v>
      </c>
      <c r="B9" t="s">
        <v>222</v>
      </c>
      <c r="C9" s="7" t="s">
        <v>42</v>
      </c>
      <c r="D9" s="13">
        <v>38</v>
      </c>
      <c r="E9" s="10">
        <v>32</v>
      </c>
      <c r="F9">
        <v>34</v>
      </c>
      <c r="G9" s="7">
        <v>40</v>
      </c>
      <c r="H9" s="11">
        <v>36</v>
      </c>
      <c r="I9" s="10">
        <v>0</v>
      </c>
      <c r="J9">
        <f>(IF(D9&gt;0,1,0))+(IF(E9&gt;0,1,0))+(IF(F9&gt;0,1,0))+(IF(G9&gt;0,1,0))+(IF(H9&gt;0,1,0))+(IF(I9&gt;0,1,0))</f>
        <v>5</v>
      </c>
      <c r="K9">
        <f>SUM(D9:I9)</f>
        <v>180</v>
      </c>
      <c r="L9">
        <f>SUMPRODUCT(LARGE(D9:I9,{1,2,3,4,5}))</f>
        <v>180</v>
      </c>
      <c r="M9">
        <f>ROUND(K9/J9,0)</f>
        <v>36</v>
      </c>
    </row>
    <row r="10" spans="1:13" x14ac:dyDescent="0.2">
      <c r="A10">
        <v>9</v>
      </c>
      <c r="B10" t="s">
        <v>228</v>
      </c>
      <c r="C10" s="7" t="s">
        <v>16</v>
      </c>
      <c r="D10" s="13">
        <v>28</v>
      </c>
      <c r="E10" s="10">
        <v>22</v>
      </c>
      <c r="F10" s="7">
        <f>(D10+E10+I10)/3</f>
        <v>28</v>
      </c>
      <c r="G10" s="11">
        <v>0</v>
      </c>
      <c r="H10" s="7">
        <f>(D10+E10+I10)/3</f>
        <v>28</v>
      </c>
      <c r="I10" s="10">
        <v>34</v>
      </c>
      <c r="J10">
        <f>(IF(D10&gt;0,1,0))+(IF(E10&gt;0,1,0))+(IF(F10&gt;0,1,0))+(IF(G10&gt;0,1,0))+(IF(H10&gt;0,1,0))+(IF(I10&gt;0,1,0))</f>
        <v>5</v>
      </c>
      <c r="K10">
        <f>SUM(D10:I10)</f>
        <v>140</v>
      </c>
      <c r="L10">
        <f>SUMPRODUCT(LARGE(D10:I10,{1,2,3,4,5}))</f>
        <v>140</v>
      </c>
      <c r="M10">
        <f>ROUND(K10/J10,0)</f>
        <v>28</v>
      </c>
    </row>
    <row r="11" spans="1:13" x14ac:dyDescent="0.2">
      <c r="A11">
        <v>10</v>
      </c>
      <c r="B11" t="s">
        <v>244</v>
      </c>
      <c r="C11" s="7" t="s">
        <v>4</v>
      </c>
      <c r="D11" s="13">
        <v>8</v>
      </c>
      <c r="E11" s="7">
        <f>ROUND((D11+F11+G11+H11+I11)/5,0)</f>
        <v>24</v>
      </c>
      <c r="F11">
        <v>20</v>
      </c>
      <c r="G11" s="7">
        <v>32</v>
      </c>
      <c r="H11" s="11">
        <v>26</v>
      </c>
      <c r="I11" s="10">
        <v>32</v>
      </c>
      <c r="J11">
        <f>(IF(D11&gt;0,1,0))+(IF(E11&gt;0,1,0))+(IF(F11&gt;0,1,0))+(IF(G11&gt;0,1,0))+(IF(H11&gt;0,1,0))+(IF(I11&gt;0,1,0))</f>
        <v>6</v>
      </c>
      <c r="K11">
        <f>SUM(D11:I11)</f>
        <v>142</v>
      </c>
      <c r="L11">
        <f>SUMPRODUCT(LARGE(D11:I11,{1,2,3,4,5}))</f>
        <v>134</v>
      </c>
      <c r="M11">
        <f>ROUND(K11/J11,0)</f>
        <v>24</v>
      </c>
    </row>
    <row r="12" spans="1:13" x14ac:dyDescent="0.2">
      <c r="A12">
        <v>11</v>
      </c>
      <c r="B12" t="s">
        <v>271</v>
      </c>
      <c r="C12" t="s">
        <v>272</v>
      </c>
      <c r="D12" s="14">
        <v>0</v>
      </c>
      <c r="E12" s="2">
        <v>0</v>
      </c>
      <c r="F12">
        <v>32</v>
      </c>
      <c r="G12">
        <v>43</v>
      </c>
      <c r="H12">
        <v>17</v>
      </c>
      <c r="I12">
        <v>38</v>
      </c>
      <c r="J12">
        <f>(IF(D12&gt;0,1,0))+(IF(E12&gt;0,1,0))+(IF(F12&gt;0,1,0))+(IF(G12&gt;0,1,0))+(IF(H12&gt;0,1,0))+(IF(I12&gt;0,1,0))</f>
        <v>4</v>
      </c>
      <c r="K12">
        <f>SUM(D12:I12)</f>
        <v>130</v>
      </c>
      <c r="L12">
        <f>SUMPRODUCT(LARGE(D12:I12,{1,2,3,4,5}))</f>
        <v>130</v>
      </c>
      <c r="M12">
        <f>ROUND(K12/J12,0)</f>
        <v>33</v>
      </c>
    </row>
    <row r="13" spans="1:13" x14ac:dyDescent="0.2">
      <c r="A13">
        <v>12</v>
      </c>
      <c r="B13" t="s">
        <v>364</v>
      </c>
      <c r="C13" t="s">
        <v>318</v>
      </c>
      <c r="D13">
        <v>0</v>
      </c>
      <c r="E13" s="2">
        <v>0</v>
      </c>
      <c r="F13">
        <v>0</v>
      </c>
      <c r="G13" s="2">
        <v>46</v>
      </c>
      <c r="H13">
        <v>43</v>
      </c>
      <c r="I13" s="2">
        <v>40</v>
      </c>
      <c r="J13">
        <f>(IF(D13&gt;0,1,0))+(IF(E13&gt;0,1,0))+(IF(F13&gt;0,1,0))+(IF(G13&gt;0,1,0))+(IF(H13&gt;0,1,0))+(IF(I13&gt;0,1,0))</f>
        <v>3</v>
      </c>
      <c r="K13">
        <f>SUM(D13:I13)</f>
        <v>129</v>
      </c>
      <c r="L13">
        <f>SUMPRODUCT(LARGE(D13:I13,{1,2,3,4,5}))</f>
        <v>129</v>
      </c>
      <c r="M13">
        <f>ROUND(K13/J13,0)</f>
        <v>43</v>
      </c>
    </row>
    <row r="14" spans="1:13" x14ac:dyDescent="0.2">
      <c r="A14">
        <v>13</v>
      </c>
      <c r="B14" t="s">
        <v>231</v>
      </c>
      <c r="C14" s="7" t="s">
        <v>3</v>
      </c>
      <c r="D14" s="13">
        <v>21</v>
      </c>
      <c r="E14" s="10">
        <v>21</v>
      </c>
      <c r="F14">
        <v>22</v>
      </c>
      <c r="G14" s="11">
        <v>0</v>
      </c>
      <c r="H14" s="11">
        <v>32</v>
      </c>
      <c r="I14" s="7">
        <v>26</v>
      </c>
      <c r="J14">
        <f>(IF(D14&gt;0,1,0))+(IF(E14&gt;0,1,0))+(IF(F14&gt;0,1,0))+(IF(G14&gt;0,1,0))+(IF(H14&gt;0,1,0))+(IF(I14&gt;0,1,0))</f>
        <v>5</v>
      </c>
      <c r="K14">
        <f>SUM(D14:I14)</f>
        <v>122</v>
      </c>
      <c r="L14">
        <f>SUMPRODUCT(LARGE(D14:I14,{1,2,3,4,5}))</f>
        <v>122</v>
      </c>
      <c r="M14">
        <f>ROUND(K14/J14,0)</f>
        <v>24</v>
      </c>
    </row>
    <row r="15" spans="1:13" x14ac:dyDescent="0.2">
      <c r="A15">
        <v>14</v>
      </c>
      <c r="B15" t="s">
        <v>235</v>
      </c>
      <c r="C15" s="7" t="s">
        <v>23</v>
      </c>
      <c r="D15" s="13">
        <v>18</v>
      </c>
      <c r="E15" s="7">
        <v>18</v>
      </c>
      <c r="F15">
        <v>21</v>
      </c>
      <c r="G15" s="11">
        <v>34</v>
      </c>
      <c r="H15" s="11">
        <v>22</v>
      </c>
      <c r="I15" s="7">
        <v>22</v>
      </c>
      <c r="J15">
        <f>(IF(D15&gt;0,1,0))+(IF(E15&gt;0,1,0))+(IF(F15&gt;0,1,0))+(IF(G15&gt;0,1,0))+(IF(H15&gt;0,1,0))+(IF(I15&gt;0,1,0))</f>
        <v>6</v>
      </c>
      <c r="K15">
        <f>SUM(D15:I15)</f>
        <v>135</v>
      </c>
      <c r="L15">
        <f>SUMPRODUCT(LARGE(D15:I15,{1,2,3,4,5}))</f>
        <v>117</v>
      </c>
      <c r="M15">
        <f>ROUND(K15/J15,0)</f>
        <v>23</v>
      </c>
    </row>
    <row r="16" spans="1:13" x14ac:dyDescent="0.2">
      <c r="A16">
        <v>15</v>
      </c>
      <c r="B16" t="s">
        <v>226</v>
      </c>
      <c r="C16" s="7" t="s">
        <v>401</v>
      </c>
      <c r="D16" s="13">
        <v>30</v>
      </c>
      <c r="E16" s="7">
        <v>28</v>
      </c>
      <c r="F16">
        <v>30</v>
      </c>
      <c r="G16" s="11">
        <v>0</v>
      </c>
      <c r="H16" s="11">
        <v>0</v>
      </c>
      <c r="I16" s="7">
        <v>28</v>
      </c>
      <c r="J16">
        <f>(IF(D16&gt;0,1,0))+(IF(E16&gt;0,1,0))+(IF(F16&gt;0,1,0))+(IF(G16&gt;0,1,0))+(IF(H16&gt;0,1,0))+(IF(I16&gt;0,1,0))</f>
        <v>4</v>
      </c>
      <c r="K16">
        <f>SUM(D16:I16)</f>
        <v>116</v>
      </c>
      <c r="L16">
        <f>SUMPRODUCT(LARGE(D16:I16,{1,2,3,4,5}))</f>
        <v>116</v>
      </c>
      <c r="M16">
        <f>ROUND(K16/J16,0)</f>
        <v>29</v>
      </c>
    </row>
    <row r="17" spans="1:13" x14ac:dyDescent="0.2">
      <c r="A17">
        <v>16</v>
      </c>
      <c r="B17" t="s">
        <v>227</v>
      </c>
      <c r="C17" s="7" t="s">
        <v>3</v>
      </c>
      <c r="D17" s="13">
        <v>26</v>
      </c>
      <c r="E17" s="11">
        <v>26</v>
      </c>
      <c r="F17">
        <v>26</v>
      </c>
      <c r="G17" s="11">
        <v>36</v>
      </c>
      <c r="H17" s="11">
        <v>0</v>
      </c>
      <c r="I17" s="11">
        <v>0</v>
      </c>
      <c r="J17">
        <f>(IF(D17&gt;0,1,0))+(IF(E17&gt;0,1,0))+(IF(F17&gt;0,1,0))+(IF(G17&gt;0,1,0))+(IF(H17&gt;0,1,0))+(IF(I17&gt;0,1,0))</f>
        <v>4</v>
      </c>
      <c r="K17">
        <f>SUM(D17:I17)</f>
        <v>114</v>
      </c>
      <c r="L17">
        <f>SUMPRODUCT(LARGE(D17:I17,{1,2,3,4,5}))</f>
        <v>114</v>
      </c>
      <c r="M17">
        <f>ROUND(K17/J17,0)</f>
        <v>29</v>
      </c>
    </row>
    <row r="18" spans="1:13" x14ac:dyDescent="0.2">
      <c r="A18">
        <v>17</v>
      </c>
      <c r="B18" t="s">
        <v>239</v>
      </c>
      <c r="C18" s="7"/>
      <c r="D18" s="13">
        <v>13</v>
      </c>
      <c r="E18" s="11">
        <v>12</v>
      </c>
      <c r="F18">
        <v>19</v>
      </c>
      <c r="G18" s="11">
        <v>30</v>
      </c>
      <c r="H18" s="11">
        <v>28</v>
      </c>
      <c r="I18" s="11">
        <v>24</v>
      </c>
      <c r="J18">
        <f>(IF(D18&gt;0,1,0))+(IF(E18&gt;0,1,0))+(IF(F18&gt;0,1,0))+(IF(G18&gt;0,1,0))+(IF(H18&gt;0,1,0))+(IF(I18&gt;0,1,0))</f>
        <v>6</v>
      </c>
      <c r="K18">
        <f>SUM(D18:I18)</f>
        <v>126</v>
      </c>
      <c r="L18">
        <f>SUMPRODUCT(LARGE(D18:I18,{1,2,3,4,5}))</f>
        <v>114</v>
      </c>
      <c r="M18">
        <f>ROUND(K18/J18,0)</f>
        <v>21</v>
      </c>
    </row>
    <row r="19" spans="1:13" x14ac:dyDescent="0.2">
      <c r="A19">
        <v>18</v>
      </c>
      <c r="B19" t="s">
        <v>67</v>
      </c>
      <c r="C19" s="7"/>
      <c r="D19" s="14">
        <v>0</v>
      </c>
      <c r="E19" s="2">
        <v>36</v>
      </c>
      <c r="F19" s="11">
        <v>38</v>
      </c>
      <c r="G19" s="11">
        <v>0</v>
      </c>
      <c r="H19" s="11">
        <v>38</v>
      </c>
      <c r="I19" s="11">
        <v>0</v>
      </c>
      <c r="J19">
        <f>(IF(D19&gt;0,1,0))+(IF(E19&gt;0,1,0))+(IF(F19&gt;0,1,0))+(IF(G19&gt;0,1,0))+(IF(H19&gt;0,1,0))+(IF(I19&gt;0,1,0))</f>
        <v>3</v>
      </c>
      <c r="K19">
        <f>SUM(D19:I19)</f>
        <v>112</v>
      </c>
      <c r="L19">
        <f>SUMPRODUCT(LARGE(D19:I19,{1,2,3,4,5}))</f>
        <v>112</v>
      </c>
      <c r="M19">
        <f>ROUND(K19/J19,0)</f>
        <v>37</v>
      </c>
    </row>
    <row r="20" spans="1:13" x14ac:dyDescent="0.2">
      <c r="A20">
        <v>19</v>
      </c>
      <c r="B20" t="s">
        <v>234</v>
      </c>
      <c r="C20" s="7" t="s">
        <v>3</v>
      </c>
      <c r="D20" s="13">
        <v>17</v>
      </c>
      <c r="E20" s="11">
        <v>20</v>
      </c>
      <c r="F20">
        <v>18</v>
      </c>
      <c r="G20" s="11">
        <v>28</v>
      </c>
      <c r="H20" s="11">
        <v>0</v>
      </c>
      <c r="I20" s="11">
        <v>20</v>
      </c>
      <c r="J20">
        <f>(IF(D20&gt;0,1,0))+(IF(E20&gt;0,1,0))+(IF(F20&gt;0,1,0))+(IF(G20&gt;0,1,0))+(IF(H20&gt;0,1,0))+(IF(I20&gt;0,1,0))</f>
        <v>5</v>
      </c>
      <c r="K20">
        <f>SUM(D20:I20)</f>
        <v>103</v>
      </c>
      <c r="L20">
        <f>SUMPRODUCT(LARGE(D20:I20,{1,2,3,4,5}))</f>
        <v>103</v>
      </c>
      <c r="M20">
        <f>ROUND(K20/J20,0)</f>
        <v>21</v>
      </c>
    </row>
    <row r="21" spans="1:13" x14ac:dyDescent="0.2">
      <c r="A21">
        <v>20</v>
      </c>
      <c r="B21" t="s">
        <v>68</v>
      </c>
      <c r="D21" s="14">
        <v>0</v>
      </c>
      <c r="E21" s="2">
        <v>14</v>
      </c>
      <c r="F21">
        <v>16</v>
      </c>
      <c r="G21" s="7">
        <v>24</v>
      </c>
      <c r="H21" s="10">
        <v>24</v>
      </c>
      <c r="I21" s="10">
        <v>17</v>
      </c>
      <c r="J21">
        <f>(IF(D21&gt;0,1,0))+(IF(E21&gt;0,1,0))+(IF(F21&gt;0,1,0))+(IF(G21&gt;0,1,0))+(IF(H21&gt;0,1,0))+(IF(I21&gt;0,1,0))</f>
        <v>5</v>
      </c>
      <c r="K21">
        <f>SUM(D21:I21)</f>
        <v>95</v>
      </c>
      <c r="L21">
        <f>SUMPRODUCT(LARGE(D21:I21,{1,2,3,4,5}))</f>
        <v>95</v>
      </c>
      <c r="M21">
        <f>ROUND(K21/J21,0)</f>
        <v>19</v>
      </c>
    </row>
    <row r="22" spans="1:13" x14ac:dyDescent="0.2">
      <c r="A22">
        <v>21</v>
      </c>
      <c r="B22" t="s">
        <v>233</v>
      </c>
      <c r="C22" s="7"/>
      <c r="D22" s="13">
        <v>20</v>
      </c>
      <c r="E22" s="11">
        <v>17</v>
      </c>
      <c r="F22">
        <v>17</v>
      </c>
      <c r="G22" s="11">
        <v>0</v>
      </c>
      <c r="H22" s="11">
        <v>34</v>
      </c>
      <c r="I22" s="11">
        <v>0</v>
      </c>
      <c r="J22">
        <f>(IF(D22&gt;0,1,0))+(IF(E22&gt;0,1,0))+(IF(F22&gt;0,1,0))+(IF(G22&gt;0,1,0))+(IF(H22&gt;0,1,0))+(IF(I22&gt;0,1,0))</f>
        <v>4</v>
      </c>
      <c r="K22">
        <f>SUM(D22:I22)</f>
        <v>88</v>
      </c>
      <c r="L22">
        <f>SUMPRODUCT(LARGE(D22:I22,{1,2,3,4,5}))</f>
        <v>88</v>
      </c>
      <c r="M22">
        <f>ROUND(K22/J22,0)</f>
        <v>22</v>
      </c>
    </row>
    <row r="23" spans="1:13" x14ac:dyDescent="0.2">
      <c r="A23">
        <v>22</v>
      </c>
      <c r="B23" t="s">
        <v>213</v>
      </c>
      <c r="C23" s="7" t="s">
        <v>11</v>
      </c>
      <c r="D23" s="14">
        <v>0</v>
      </c>
      <c r="E23" s="2">
        <v>24</v>
      </c>
      <c r="F23" s="7">
        <v>0</v>
      </c>
      <c r="G23" s="11">
        <v>22</v>
      </c>
      <c r="H23" s="11">
        <v>30</v>
      </c>
      <c r="I23" s="11">
        <v>0</v>
      </c>
      <c r="J23">
        <f>(IF(D23&gt;0,1,0))+(IF(E23&gt;0,1,0))+(IF(F23&gt;0,1,0))+(IF(G23&gt;0,1,0))+(IF(H23&gt;0,1,0))+(IF(I23&gt;0,1,0))</f>
        <v>3</v>
      </c>
      <c r="K23">
        <f>SUM(D23:I23)</f>
        <v>76</v>
      </c>
      <c r="L23">
        <f>SUMPRODUCT(LARGE(D23:I23,{1,2,3,4,5}))</f>
        <v>76</v>
      </c>
      <c r="M23">
        <f>ROUND(K23/J23,0)</f>
        <v>25</v>
      </c>
    </row>
    <row r="24" spans="1:13" x14ac:dyDescent="0.2">
      <c r="B24" t="s">
        <v>224</v>
      </c>
      <c r="C24" s="7" t="s">
        <v>10</v>
      </c>
      <c r="D24" s="13">
        <v>36</v>
      </c>
      <c r="E24" s="10">
        <v>30</v>
      </c>
      <c r="F24" s="10">
        <v>0</v>
      </c>
      <c r="G24" s="11">
        <v>0</v>
      </c>
      <c r="H24" s="11">
        <v>0</v>
      </c>
      <c r="I24" s="11">
        <v>0</v>
      </c>
      <c r="J24">
        <f>(IF(D24&gt;0,1,0))+(IF(E24&gt;0,1,0))+(IF(F24&gt;0,1,0))+(IF(G24&gt;0,1,0))+(IF(H24&gt;0,1,0))+(IF(I24&gt;0,1,0))</f>
        <v>2</v>
      </c>
      <c r="K24">
        <f>SUM(D24:I24)</f>
        <v>66</v>
      </c>
      <c r="L24">
        <f>SUMPRODUCT(LARGE(D24:I24,{1,2,3,4,5}))</f>
        <v>66</v>
      </c>
      <c r="M24">
        <f>ROUND(K24/J24,0)</f>
        <v>33</v>
      </c>
    </row>
    <row r="25" spans="1:13" x14ac:dyDescent="0.2">
      <c r="B25" t="s">
        <v>223</v>
      </c>
      <c r="C25" s="7" t="s">
        <v>43</v>
      </c>
      <c r="D25" s="13">
        <v>34</v>
      </c>
      <c r="E25" s="10">
        <v>0</v>
      </c>
      <c r="F25">
        <v>28</v>
      </c>
      <c r="G25" s="11">
        <v>0</v>
      </c>
      <c r="H25" s="11">
        <v>0</v>
      </c>
      <c r="I25" s="11">
        <v>0</v>
      </c>
      <c r="J25">
        <f>(IF(D25&gt;0,1,0))+(IF(E25&gt;0,1,0))+(IF(F25&gt;0,1,0))+(IF(G25&gt;0,1,0))+(IF(H25&gt;0,1,0))+(IF(I25&gt;0,1,0))</f>
        <v>2</v>
      </c>
      <c r="K25">
        <f>SUM(D25:I25)</f>
        <v>62</v>
      </c>
      <c r="L25">
        <f>SUMPRODUCT(LARGE(D25:I25,{1,2,3,4,5}))</f>
        <v>62</v>
      </c>
      <c r="M25">
        <f>ROUND(K25/J25,0)</f>
        <v>31</v>
      </c>
    </row>
    <row r="26" spans="1:13" x14ac:dyDescent="0.2">
      <c r="B26" t="s">
        <v>214</v>
      </c>
      <c r="C26" s="7" t="s">
        <v>202</v>
      </c>
      <c r="D26" s="14">
        <v>0</v>
      </c>
      <c r="E26" s="2">
        <v>56</v>
      </c>
      <c r="F26" s="11">
        <v>0</v>
      </c>
      <c r="G26" s="11">
        <v>0</v>
      </c>
      <c r="H26" s="11">
        <v>0</v>
      </c>
      <c r="I26" s="11">
        <v>0</v>
      </c>
      <c r="J26">
        <f>(IF(D26&gt;0,1,0))+(IF(E26&gt;0,1,0))+(IF(F26&gt;0,1,0))+(IF(G26&gt;0,1,0))+(IF(H26&gt;0,1,0))+(IF(I26&gt;0,1,0))</f>
        <v>1</v>
      </c>
      <c r="K26">
        <f>SUM(D26:I26)</f>
        <v>56</v>
      </c>
      <c r="L26">
        <f>SUMPRODUCT(LARGE(D26:I26,{1,2,3,4,5}))</f>
        <v>56</v>
      </c>
      <c r="M26">
        <f>ROUND(K26/J26,0)</f>
        <v>56</v>
      </c>
    </row>
    <row r="27" spans="1:13" x14ac:dyDescent="0.2">
      <c r="B27" t="s">
        <v>414</v>
      </c>
      <c r="D27">
        <v>0</v>
      </c>
      <c r="E27" s="2">
        <v>0</v>
      </c>
      <c r="F27" s="11">
        <v>0</v>
      </c>
      <c r="G27" s="11">
        <v>0</v>
      </c>
      <c r="H27" s="2">
        <v>0</v>
      </c>
      <c r="I27" s="2">
        <v>56</v>
      </c>
      <c r="J27">
        <f>(IF(D27&gt;0,1,0))+(IF(E27&gt;0,1,0))+(IF(F27&gt;0,1,0))+(IF(G27&gt;0,1,0))+(IF(H27&gt;0,1,0))+(IF(I27&gt;0,1,0))</f>
        <v>1</v>
      </c>
      <c r="K27">
        <f>SUM(D27:I27)</f>
        <v>56</v>
      </c>
      <c r="L27">
        <f>SUMPRODUCT(LARGE(D27:I27,{1,2,3,4,5}))</f>
        <v>56</v>
      </c>
      <c r="M27">
        <f>ROUND(K27/J27,0)</f>
        <v>56</v>
      </c>
    </row>
    <row r="28" spans="1:13" x14ac:dyDescent="0.2">
      <c r="B28" t="s">
        <v>389</v>
      </c>
      <c r="D28">
        <v>0</v>
      </c>
      <c r="E28" s="2">
        <v>0</v>
      </c>
      <c r="F28" s="11">
        <v>0</v>
      </c>
      <c r="G28" s="11">
        <v>0</v>
      </c>
      <c r="H28" s="2">
        <v>21</v>
      </c>
      <c r="I28" s="2">
        <v>30</v>
      </c>
      <c r="J28">
        <f>(IF(D28&gt;0,1,0))+(IF(E28&gt;0,1,0))+(IF(F28&gt;0,1,0))+(IF(G28&gt;0,1,0))+(IF(H28&gt;0,1,0))+(IF(I28&gt;0,1,0))</f>
        <v>2</v>
      </c>
      <c r="K28">
        <f>SUM(D28:I28)</f>
        <v>51</v>
      </c>
      <c r="L28">
        <f>SUMPRODUCT(LARGE(D28:I28,{1,2,3,4,5}))</f>
        <v>51</v>
      </c>
      <c r="M28">
        <f>ROUND(K28/J28,0)</f>
        <v>26</v>
      </c>
    </row>
    <row r="29" spans="1:13" x14ac:dyDescent="0.2">
      <c r="B29" t="s">
        <v>220</v>
      </c>
      <c r="C29" s="7" t="s">
        <v>16</v>
      </c>
      <c r="D29" s="13">
        <v>43</v>
      </c>
      <c r="E29" s="10">
        <v>0</v>
      </c>
      <c r="F29" s="7">
        <v>0</v>
      </c>
      <c r="G29" s="11">
        <v>0</v>
      </c>
      <c r="H29" s="11">
        <v>0</v>
      </c>
      <c r="I29" s="11">
        <v>0</v>
      </c>
      <c r="J29">
        <f>(IF(D29&gt;0,1,0))+(IF(E29&gt;0,1,0))+(IF(F29&gt;0,1,0))+(IF(G29&gt;0,1,0))+(IF(H29&gt;0,1,0))+(IF(I29&gt;0,1,0))</f>
        <v>1</v>
      </c>
      <c r="K29">
        <f>SUM(D29:I29)</f>
        <v>43</v>
      </c>
      <c r="L29">
        <f>SUMPRODUCT(LARGE(D29:I29,{1,2,3,4,5}))</f>
        <v>43</v>
      </c>
      <c r="M29">
        <f>ROUND(K29/J29,0)</f>
        <v>43</v>
      </c>
    </row>
    <row r="30" spans="1:13" x14ac:dyDescent="0.2">
      <c r="A30">
        <v>23</v>
      </c>
      <c r="B30" t="s">
        <v>238</v>
      </c>
      <c r="C30" s="7" t="s">
        <v>37</v>
      </c>
      <c r="D30" s="13">
        <v>14</v>
      </c>
      <c r="E30" s="11">
        <v>13</v>
      </c>
      <c r="F30">
        <v>15</v>
      </c>
      <c r="G30" s="11">
        <v>0</v>
      </c>
      <c r="H30" s="11">
        <v>0</v>
      </c>
      <c r="I30" s="11">
        <v>0</v>
      </c>
      <c r="J30">
        <f>(IF(D30&gt;0,1,0))+(IF(E30&gt;0,1,0))+(IF(F30&gt;0,1,0))+(IF(G30&gt;0,1,0))+(IF(H30&gt;0,1,0))+(IF(I30&gt;0,1,0))</f>
        <v>3</v>
      </c>
      <c r="K30">
        <f>SUM(D30:I30)</f>
        <v>42</v>
      </c>
      <c r="L30">
        <f>SUMPRODUCT(LARGE(D30:I30,{1,2,3,4,5}))</f>
        <v>42</v>
      </c>
      <c r="M30">
        <f>ROUND(K30/J30,0)</f>
        <v>14</v>
      </c>
    </row>
    <row r="31" spans="1:13" x14ac:dyDescent="0.2">
      <c r="B31" t="s">
        <v>221</v>
      </c>
      <c r="C31" s="7" t="s">
        <v>41</v>
      </c>
      <c r="D31" s="13">
        <v>40</v>
      </c>
      <c r="E31" s="10">
        <v>0</v>
      </c>
      <c r="F31" s="7">
        <v>0</v>
      </c>
      <c r="G31" s="11">
        <v>0</v>
      </c>
      <c r="H31" s="11">
        <v>0</v>
      </c>
      <c r="I31" s="11">
        <v>0</v>
      </c>
      <c r="J31">
        <f>(IF(D31&gt;0,1,0))+(IF(E31&gt;0,1,0))+(IF(F31&gt;0,1,0))+(IF(G31&gt;0,1,0))+(IF(H31&gt;0,1,0))+(IF(I31&gt;0,1,0))</f>
        <v>1</v>
      </c>
      <c r="K31">
        <f>SUM(D31:I31)</f>
        <v>40</v>
      </c>
      <c r="L31">
        <f>SUMPRODUCT(LARGE(D31:I31,{1,2,3,4,5}))</f>
        <v>40</v>
      </c>
      <c r="M31">
        <f>ROUND(K31/J31,0)</f>
        <v>40</v>
      </c>
    </row>
    <row r="32" spans="1:13" x14ac:dyDescent="0.2">
      <c r="B32" t="s">
        <v>66</v>
      </c>
      <c r="C32" s="7"/>
      <c r="D32" s="14">
        <v>0</v>
      </c>
      <c r="E32" s="2">
        <v>40</v>
      </c>
      <c r="F32" s="11">
        <v>0</v>
      </c>
      <c r="G32" s="11">
        <v>0</v>
      </c>
      <c r="H32" s="11">
        <v>0</v>
      </c>
      <c r="I32" s="11">
        <v>0</v>
      </c>
      <c r="J32">
        <f>(IF(D32&gt;0,1,0))+(IF(E32&gt;0,1,0))+(IF(F32&gt;0,1,0))+(IF(G32&gt;0,1,0))+(IF(H32&gt;0,1,0))+(IF(I32&gt;0,1,0))</f>
        <v>1</v>
      </c>
      <c r="K32">
        <f>SUM(D32:I32)</f>
        <v>40</v>
      </c>
      <c r="L32">
        <f>SUMPRODUCT(LARGE(D32:I32,{1,2,3,4,5}))</f>
        <v>40</v>
      </c>
      <c r="M32">
        <f>ROUND(K32/J32,0)</f>
        <v>40</v>
      </c>
    </row>
    <row r="33" spans="1:13" x14ac:dyDescent="0.2">
      <c r="A33">
        <v>24</v>
      </c>
      <c r="B33" t="s">
        <v>70</v>
      </c>
      <c r="D33" s="14">
        <v>0</v>
      </c>
      <c r="E33" s="2">
        <v>8</v>
      </c>
      <c r="F33">
        <v>14</v>
      </c>
      <c r="G33" s="11">
        <v>0</v>
      </c>
      <c r="H33" s="7">
        <v>18</v>
      </c>
      <c r="I33" s="11">
        <v>0</v>
      </c>
      <c r="J33">
        <f>(IF(D33&gt;0,1,0))+(IF(E33&gt;0,1,0))+(IF(F33&gt;0,1,0))+(IF(G33&gt;0,1,0))+(IF(H33&gt;0,1,0))+(IF(I33&gt;0,1,0))</f>
        <v>3</v>
      </c>
      <c r="K33">
        <f>SUM(D33:I33)</f>
        <v>40</v>
      </c>
      <c r="L33">
        <f>SUMPRODUCT(LARGE(D33:I33,{1,2,3,4,5}))</f>
        <v>40</v>
      </c>
      <c r="M33">
        <f>ROUND(K33/J33,0)</f>
        <v>13</v>
      </c>
    </row>
    <row r="34" spans="1:13" x14ac:dyDescent="0.2">
      <c r="B34" t="s">
        <v>204</v>
      </c>
      <c r="C34" s="7" t="s">
        <v>202</v>
      </c>
      <c r="D34" s="14">
        <v>0</v>
      </c>
      <c r="E34" s="2">
        <v>38</v>
      </c>
      <c r="F34" s="11">
        <v>0</v>
      </c>
      <c r="G34" s="11">
        <v>0</v>
      </c>
      <c r="H34" s="11">
        <v>0</v>
      </c>
      <c r="I34" s="11">
        <v>0</v>
      </c>
      <c r="J34">
        <f>(IF(D34&gt;0,1,0))+(IF(E34&gt;0,1,0))+(IF(F34&gt;0,1,0))+(IF(G34&gt;0,1,0))+(IF(H34&gt;0,1,0))+(IF(I34&gt;0,1,0))</f>
        <v>1</v>
      </c>
      <c r="K34">
        <f>SUM(D34:I34)</f>
        <v>38</v>
      </c>
      <c r="L34">
        <f>SUMPRODUCT(LARGE(D34:I34,{1,2,3,4,5}))</f>
        <v>38</v>
      </c>
      <c r="M34">
        <f>ROUND(K34/J34,0)</f>
        <v>38</v>
      </c>
    </row>
    <row r="35" spans="1:13" x14ac:dyDescent="0.2">
      <c r="A35">
        <v>25</v>
      </c>
      <c r="B35" t="s">
        <v>240</v>
      </c>
      <c r="C35" s="7" t="s">
        <v>38</v>
      </c>
      <c r="D35" s="13">
        <v>12</v>
      </c>
      <c r="E35" s="11">
        <v>11</v>
      </c>
      <c r="F35">
        <v>13</v>
      </c>
      <c r="G35" s="11">
        <v>0</v>
      </c>
      <c r="H35" s="11">
        <v>0</v>
      </c>
      <c r="I35" s="11">
        <v>0</v>
      </c>
      <c r="J35">
        <f>(IF(D35&gt;0,1,0))+(IF(E35&gt;0,1,0))+(IF(F35&gt;0,1,0))+(IF(G35&gt;0,1,0))+(IF(H35&gt;0,1,0))+(IF(I35&gt;0,1,0))</f>
        <v>3</v>
      </c>
      <c r="K35">
        <f>SUM(D35:I35)</f>
        <v>36</v>
      </c>
      <c r="L35">
        <f>SUMPRODUCT(LARGE(D35:I35,{1,2,3,4,5}))</f>
        <v>36</v>
      </c>
      <c r="M35">
        <f>ROUND(K35/J35,0)</f>
        <v>12</v>
      </c>
    </row>
    <row r="36" spans="1:13" x14ac:dyDescent="0.2">
      <c r="B36" t="s">
        <v>275</v>
      </c>
      <c r="C36" t="s">
        <v>276</v>
      </c>
      <c r="D36" s="14">
        <v>0</v>
      </c>
      <c r="E36" s="2">
        <v>0</v>
      </c>
      <c r="F36">
        <v>36</v>
      </c>
      <c r="G36" s="11">
        <v>0</v>
      </c>
      <c r="H36" s="11">
        <v>0</v>
      </c>
      <c r="I36" s="11">
        <v>0</v>
      </c>
      <c r="J36">
        <f>(IF(D36&gt;0,1,0))+(IF(E36&gt;0,1,0))+(IF(F36&gt;0,1,0))+(IF(G36&gt;0,1,0))+(IF(H36&gt;0,1,0))+(IF(I36&gt;0,1,0))</f>
        <v>1</v>
      </c>
      <c r="K36">
        <f>SUM(D36:I36)</f>
        <v>36</v>
      </c>
      <c r="L36">
        <f>SUMPRODUCT(LARGE(D36:I36,{1,2,3,4,5}))</f>
        <v>36</v>
      </c>
      <c r="M36">
        <f>ROUND(K36/J36,0)</f>
        <v>36</v>
      </c>
    </row>
    <row r="37" spans="1:13" x14ac:dyDescent="0.2">
      <c r="B37" t="s">
        <v>225</v>
      </c>
      <c r="C37" s="7" t="s">
        <v>23</v>
      </c>
      <c r="D37" s="13">
        <v>32</v>
      </c>
      <c r="E37" s="10">
        <v>0</v>
      </c>
      <c r="F37" s="7">
        <v>0</v>
      </c>
      <c r="G37" s="11">
        <v>0</v>
      </c>
      <c r="H37" s="11">
        <v>0</v>
      </c>
      <c r="I37" s="11">
        <v>0</v>
      </c>
      <c r="J37">
        <f>(IF(D37&gt;0,1,0))+(IF(E37&gt;0,1,0))+(IF(F37&gt;0,1,0))+(IF(G37&gt;0,1,0))+(IF(H37&gt;0,1,0))+(IF(I37&gt;0,1,0))</f>
        <v>1</v>
      </c>
      <c r="K37">
        <f>SUM(D37:I37)</f>
        <v>32</v>
      </c>
      <c r="L37">
        <f>SUMPRODUCT(LARGE(D37:I37,{1,2,3,4,5}))</f>
        <v>32</v>
      </c>
      <c r="M37">
        <f>ROUND(K37/J37,0)</f>
        <v>32</v>
      </c>
    </row>
    <row r="38" spans="1:13" x14ac:dyDescent="0.2">
      <c r="B38" t="s">
        <v>268</v>
      </c>
      <c r="D38">
        <v>0</v>
      </c>
      <c r="E38" s="2">
        <v>0</v>
      </c>
      <c r="F38">
        <v>11</v>
      </c>
      <c r="G38">
        <v>18</v>
      </c>
      <c r="H38" s="11">
        <v>0</v>
      </c>
      <c r="I38" s="11">
        <v>0</v>
      </c>
      <c r="J38">
        <f>(IF(D38&gt;0,1,0))+(IF(E38&gt;0,1,0))+(IF(F38&gt;0,1,0))+(IF(G38&gt;0,1,0))+(IF(H38&gt;0,1,0))+(IF(I38&gt;0,1,0))</f>
        <v>2</v>
      </c>
      <c r="K38">
        <f>SUM(D38:I38)</f>
        <v>29</v>
      </c>
      <c r="L38">
        <f>SUMPRODUCT(LARGE(D38:I38,{1,2,3,4,5}))</f>
        <v>29</v>
      </c>
      <c r="M38">
        <f>ROUND(K38/J38,0)</f>
        <v>15</v>
      </c>
    </row>
    <row r="39" spans="1:13" x14ac:dyDescent="0.2">
      <c r="B39" t="s">
        <v>354</v>
      </c>
      <c r="D39">
        <v>0</v>
      </c>
      <c r="E39" s="2">
        <v>0</v>
      </c>
      <c r="F39">
        <v>0</v>
      </c>
      <c r="G39" s="2">
        <v>26</v>
      </c>
      <c r="H39" s="11">
        <v>0</v>
      </c>
      <c r="I39" s="11">
        <v>0</v>
      </c>
      <c r="J39">
        <f>(IF(D39&gt;0,1,0))+(IF(E39&gt;0,1,0))+(IF(F39&gt;0,1,0))+(IF(G39&gt;0,1,0))+(IF(H39&gt;0,1,0))+(IF(I39&gt;0,1,0))</f>
        <v>1</v>
      </c>
      <c r="K39">
        <f>SUM(D39:I39)</f>
        <v>26</v>
      </c>
      <c r="L39">
        <f>SUMPRODUCT(LARGE(D39:I39,{1,2,3,4,5}))</f>
        <v>26</v>
      </c>
      <c r="M39">
        <f>ROUND(K39/J39,0)</f>
        <v>26</v>
      </c>
    </row>
    <row r="40" spans="1:13" x14ac:dyDescent="0.2">
      <c r="B40" t="s">
        <v>270</v>
      </c>
      <c r="D40">
        <v>0</v>
      </c>
      <c r="E40" s="2">
        <v>0</v>
      </c>
      <c r="F40">
        <v>8</v>
      </c>
      <c r="G40">
        <v>17</v>
      </c>
      <c r="H40" s="11">
        <v>0</v>
      </c>
      <c r="I40" s="11">
        <v>0</v>
      </c>
      <c r="J40">
        <f>(IF(D40&gt;0,1,0))+(IF(E40&gt;0,1,0))+(IF(F40&gt;0,1,0))+(IF(G40&gt;0,1,0))+(IF(H40&gt;0,1,0))+(IF(I40&gt;0,1,0))</f>
        <v>2</v>
      </c>
      <c r="K40">
        <f>SUM(D40:I40)</f>
        <v>25</v>
      </c>
      <c r="L40">
        <f>SUMPRODUCT(LARGE(D40:I40,{1,2,3,4,5}))</f>
        <v>25</v>
      </c>
      <c r="M40">
        <f>ROUND(K40/J40,0)</f>
        <v>13</v>
      </c>
    </row>
    <row r="41" spans="1:13" x14ac:dyDescent="0.2">
      <c r="B41" t="s">
        <v>229</v>
      </c>
      <c r="C41" s="7" t="s">
        <v>36</v>
      </c>
      <c r="D41" s="13">
        <v>24</v>
      </c>
      <c r="E41" s="10">
        <v>0</v>
      </c>
      <c r="F41" s="11">
        <v>0</v>
      </c>
      <c r="G41" s="11">
        <v>0</v>
      </c>
      <c r="H41" s="11">
        <v>0</v>
      </c>
      <c r="I41" s="11">
        <v>0</v>
      </c>
      <c r="J41">
        <f>(IF(D41&gt;0,1,0))+(IF(E41&gt;0,1,0))+(IF(F41&gt;0,1,0))+(IF(G41&gt;0,1,0))+(IF(H41&gt;0,1,0))+(IF(I41&gt;0,1,0))</f>
        <v>1</v>
      </c>
      <c r="K41">
        <f>SUM(D41:I41)</f>
        <v>24</v>
      </c>
      <c r="L41">
        <f>SUMPRODUCT(LARGE(D41:I41,{1,2,3,4,5}))</f>
        <v>24</v>
      </c>
      <c r="M41">
        <f>ROUND(K41/J41,0)</f>
        <v>24</v>
      </c>
    </row>
    <row r="42" spans="1:13" x14ac:dyDescent="0.2">
      <c r="B42" t="s">
        <v>273</v>
      </c>
      <c r="C42" t="s">
        <v>274</v>
      </c>
      <c r="D42">
        <v>0</v>
      </c>
      <c r="E42" s="2">
        <v>0</v>
      </c>
      <c r="F42">
        <v>24</v>
      </c>
      <c r="G42" s="11">
        <v>0</v>
      </c>
      <c r="H42" s="11">
        <v>0</v>
      </c>
      <c r="I42" s="11">
        <v>0</v>
      </c>
      <c r="J42">
        <f>(IF(D42&gt;0,1,0))+(IF(E42&gt;0,1,0))+(IF(F42&gt;0,1,0))+(IF(G42&gt;0,1,0))+(IF(H42&gt;0,1,0))+(IF(I42&gt;0,1,0))</f>
        <v>1</v>
      </c>
      <c r="K42">
        <f>SUM(D42:I42)</f>
        <v>24</v>
      </c>
      <c r="L42">
        <f>SUMPRODUCT(LARGE(D42:I42,{1,2,3,4,5}))</f>
        <v>24</v>
      </c>
      <c r="M42">
        <f>ROUND(K42/J42,0)</f>
        <v>24</v>
      </c>
    </row>
    <row r="43" spans="1:13" x14ac:dyDescent="0.2">
      <c r="B43" t="s">
        <v>230</v>
      </c>
      <c r="C43" s="7"/>
      <c r="D43" s="13">
        <v>22</v>
      </c>
      <c r="E43" s="10">
        <v>0</v>
      </c>
      <c r="F43" s="10">
        <v>0</v>
      </c>
      <c r="G43" s="11">
        <v>0</v>
      </c>
      <c r="H43" s="11">
        <v>0</v>
      </c>
      <c r="I43" s="11">
        <v>0</v>
      </c>
      <c r="J43">
        <f>(IF(D43&gt;0,1,0))+(IF(E43&gt;0,1,0))+(IF(F43&gt;0,1,0))+(IF(G43&gt;0,1,0))+(IF(H43&gt;0,1,0))+(IF(I43&gt;0,1,0))</f>
        <v>1</v>
      </c>
      <c r="K43">
        <f>SUM(D43:I43)</f>
        <v>22</v>
      </c>
      <c r="L43">
        <f>SUMPRODUCT(LARGE(D43:I43,{1,2,3,4,5}))</f>
        <v>22</v>
      </c>
      <c r="M43">
        <f>ROUND(K43/J43,0)</f>
        <v>22</v>
      </c>
    </row>
    <row r="44" spans="1:13" x14ac:dyDescent="0.2">
      <c r="B44" t="s">
        <v>355</v>
      </c>
      <c r="D44">
        <v>0</v>
      </c>
      <c r="E44" s="2">
        <v>0</v>
      </c>
      <c r="F44">
        <v>0</v>
      </c>
      <c r="G44" s="2">
        <v>21</v>
      </c>
      <c r="H44" s="11">
        <v>0</v>
      </c>
      <c r="I44" s="11">
        <v>0</v>
      </c>
      <c r="J44">
        <f>(IF(D44&gt;0,1,0))+(IF(E44&gt;0,1,0))+(IF(F44&gt;0,1,0))+(IF(G44&gt;0,1,0))+(IF(H44&gt;0,1,0))+(IF(I44&gt;0,1,0))</f>
        <v>1</v>
      </c>
      <c r="K44">
        <f>SUM(D44:I44)</f>
        <v>21</v>
      </c>
      <c r="L44">
        <f>SUMPRODUCT(LARGE(D44:I44,{1,2,3,4,5}))</f>
        <v>21</v>
      </c>
      <c r="M44">
        <f>ROUND(K44/J44,0)</f>
        <v>21</v>
      </c>
    </row>
    <row r="45" spans="1:13" x14ac:dyDescent="0.2">
      <c r="B45" t="s">
        <v>415</v>
      </c>
      <c r="D45">
        <v>0</v>
      </c>
      <c r="E45" s="2">
        <v>0</v>
      </c>
      <c r="F45" s="10">
        <v>0</v>
      </c>
      <c r="G45" s="11">
        <v>0</v>
      </c>
      <c r="H45" s="2">
        <v>0</v>
      </c>
      <c r="I45" s="2">
        <v>21</v>
      </c>
      <c r="J45">
        <f>(IF(D45&gt;0,1,0))+(IF(E45&gt;0,1,0))+(IF(F45&gt;0,1,0))+(IF(G45&gt;0,1,0))+(IF(H45&gt;0,1,0))+(IF(I45&gt;0,1,0))</f>
        <v>1</v>
      </c>
      <c r="K45">
        <f>SUM(D45:I45)</f>
        <v>21</v>
      </c>
      <c r="L45">
        <f>SUMPRODUCT(LARGE(D45:I45,{1,2,3,4,5}))</f>
        <v>21</v>
      </c>
      <c r="M45">
        <f>ROUND(K45/J45,0)</f>
        <v>21</v>
      </c>
    </row>
    <row r="46" spans="1:13" x14ac:dyDescent="0.2">
      <c r="B46" t="s">
        <v>356</v>
      </c>
      <c r="D46">
        <v>0</v>
      </c>
      <c r="E46" s="2">
        <v>0</v>
      </c>
      <c r="F46">
        <v>0</v>
      </c>
      <c r="G46" s="2">
        <v>20</v>
      </c>
      <c r="H46" s="11">
        <v>0</v>
      </c>
      <c r="I46" s="2">
        <v>0</v>
      </c>
      <c r="J46">
        <f>(IF(D46&gt;0,1,0))+(IF(E46&gt;0,1,0))+(IF(F46&gt;0,1,0))+(IF(G46&gt;0,1,0))+(IF(H46&gt;0,1,0))+(IF(I46&gt;0,1,0))</f>
        <v>1</v>
      </c>
      <c r="K46">
        <f>SUM(D46:I46)</f>
        <v>20</v>
      </c>
      <c r="L46">
        <f>SUMPRODUCT(LARGE(D46:I46,{1,2,3,4,5}))</f>
        <v>20</v>
      </c>
      <c r="M46">
        <f>ROUND(K46/J46,0)</f>
        <v>20</v>
      </c>
    </row>
    <row r="47" spans="1:13" x14ac:dyDescent="0.2">
      <c r="B47" t="s">
        <v>390</v>
      </c>
      <c r="D47">
        <v>0</v>
      </c>
      <c r="E47" s="2">
        <v>0</v>
      </c>
      <c r="F47" s="10">
        <v>0</v>
      </c>
      <c r="G47" s="11">
        <v>0</v>
      </c>
      <c r="H47" s="2">
        <v>20</v>
      </c>
      <c r="I47" s="2">
        <v>0</v>
      </c>
      <c r="J47">
        <f>(IF(D47&gt;0,1,0))+(IF(E47&gt;0,1,0))+(IF(F47&gt;0,1,0))+(IF(G47&gt;0,1,0))+(IF(H47&gt;0,1,0))+(IF(I47&gt;0,1,0))</f>
        <v>1</v>
      </c>
      <c r="K47">
        <f>SUM(D47:I47)</f>
        <v>20</v>
      </c>
      <c r="L47">
        <f>SUMPRODUCT(LARGE(D47:I47,{1,2,3,4,5}))</f>
        <v>20</v>
      </c>
      <c r="M47">
        <f>ROUND(K47/J47,0)</f>
        <v>20</v>
      </c>
    </row>
    <row r="48" spans="1:13" x14ac:dyDescent="0.2">
      <c r="B48" t="s">
        <v>232</v>
      </c>
      <c r="C48" s="7"/>
      <c r="D48" s="13">
        <v>19</v>
      </c>
      <c r="E48" s="10">
        <v>0</v>
      </c>
      <c r="F48" s="7">
        <v>0</v>
      </c>
      <c r="G48" s="11">
        <v>0</v>
      </c>
      <c r="H48" s="11">
        <v>0</v>
      </c>
      <c r="I48" s="8">
        <v>0</v>
      </c>
      <c r="J48">
        <f>(IF(D48&gt;0,1,0))+(IF(E48&gt;0,1,0))+(IF(F48&gt;0,1,0))+(IF(G48&gt;0,1,0))+(IF(H48&gt;0,1,0))+(IF(I48&gt;0,1,0))</f>
        <v>1</v>
      </c>
      <c r="K48">
        <f>SUM(D48:I48)</f>
        <v>19</v>
      </c>
      <c r="L48">
        <f>SUMPRODUCT(LARGE(D48:I48,{1,2,3,4,5}))</f>
        <v>19</v>
      </c>
      <c r="M48">
        <f>ROUND(K48/J48,0)</f>
        <v>19</v>
      </c>
    </row>
    <row r="49" spans="2:13" x14ac:dyDescent="0.2">
      <c r="B49" t="s">
        <v>242</v>
      </c>
      <c r="C49" s="7"/>
      <c r="D49" s="13">
        <v>10</v>
      </c>
      <c r="E49" s="2">
        <v>0</v>
      </c>
      <c r="F49" s="11">
        <v>9</v>
      </c>
      <c r="G49" s="11">
        <v>0</v>
      </c>
      <c r="H49" s="11">
        <v>0</v>
      </c>
      <c r="I49" s="11">
        <v>0</v>
      </c>
      <c r="J49">
        <f>(IF(D49&gt;0,1,0))+(IF(E49&gt;0,1,0))+(IF(F49&gt;0,1,0))+(IF(G49&gt;0,1,0))+(IF(H49&gt;0,1,0))+(IF(I49&gt;0,1,0))</f>
        <v>2</v>
      </c>
      <c r="K49">
        <f>SUM(D49:I49)</f>
        <v>19</v>
      </c>
      <c r="L49">
        <f>SUMPRODUCT(LARGE(D49:I49,{1,2,3,4,5}))</f>
        <v>19</v>
      </c>
      <c r="M49">
        <f>ROUND(K49/J49,0)</f>
        <v>10</v>
      </c>
    </row>
    <row r="50" spans="2:13" x14ac:dyDescent="0.2">
      <c r="B50" t="s">
        <v>212</v>
      </c>
      <c r="C50" s="7" t="s">
        <v>206</v>
      </c>
      <c r="D50" s="14">
        <v>0</v>
      </c>
      <c r="E50" s="2">
        <v>19</v>
      </c>
      <c r="F50" s="11">
        <v>0</v>
      </c>
      <c r="G50" s="11">
        <v>0</v>
      </c>
      <c r="H50" s="11">
        <v>0</v>
      </c>
      <c r="I50" s="11">
        <v>0</v>
      </c>
      <c r="J50">
        <f>(IF(D50&gt;0,1,0))+(IF(E50&gt;0,1,0))+(IF(F50&gt;0,1,0))+(IF(G50&gt;0,1,0))+(IF(H50&gt;0,1,0))+(IF(I50&gt;0,1,0))</f>
        <v>1</v>
      </c>
      <c r="K50">
        <f>SUM(D50:I50)</f>
        <v>19</v>
      </c>
      <c r="L50">
        <f>SUMPRODUCT(LARGE(D50:I50,{1,2,3,4,5}))</f>
        <v>19</v>
      </c>
      <c r="M50">
        <f>ROUND(K50/J50,0)</f>
        <v>19</v>
      </c>
    </row>
    <row r="51" spans="2:13" x14ac:dyDescent="0.2">
      <c r="B51" t="s">
        <v>357</v>
      </c>
      <c r="D51">
        <v>0</v>
      </c>
      <c r="E51" s="2">
        <v>0</v>
      </c>
      <c r="F51">
        <v>0</v>
      </c>
      <c r="G51" s="2">
        <v>19</v>
      </c>
      <c r="H51" s="11">
        <v>0</v>
      </c>
      <c r="I51" s="11">
        <v>0</v>
      </c>
      <c r="J51">
        <f>(IF(D51&gt;0,1,0))+(IF(E51&gt;0,1,0))+(IF(F51&gt;0,1,0))+(IF(G51&gt;0,1,0))+(IF(H51&gt;0,1,0))+(IF(I51&gt;0,1,0))</f>
        <v>1</v>
      </c>
      <c r="K51">
        <f>SUM(D51:I51)</f>
        <v>19</v>
      </c>
      <c r="L51">
        <f>SUMPRODUCT(LARGE(D51:I51,{1,2,3,4,5}))</f>
        <v>19</v>
      </c>
      <c r="M51">
        <f>ROUND(K51/J51,0)</f>
        <v>19</v>
      </c>
    </row>
    <row r="52" spans="2:13" x14ac:dyDescent="0.2">
      <c r="B52" t="s">
        <v>391</v>
      </c>
      <c r="D52">
        <v>0</v>
      </c>
      <c r="E52" s="2">
        <v>0</v>
      </c>
      <c r="F52" s="11">
        <v>0</v>
      </c>
      <c r="G52" s="11">
        <v>0</v>
      </c>
      <c r="H52" s="2">
        <v>19</v>
      </c>
      <c r="I52" s="11">
        <v>0</v>
      </c>
      <c r="J52">
        <f>(IF(D52&gt;0,1,0))+(IF(E52&gt;0,1,0))+(IF(F52&gt;0,1,0))+(IF(G52&gt;0,1,0))+(IF(H52&gt;0,1,0))+(IF(I52&gt;0,1,0))</f>
        <v>1</v>
      </c>
      <c r="K52">
        <f>SUM(D52:I52)</f>
        <v>19</v>
      </c>
      <c r="L52">
        <f>SUMPRODUCT(LARGE(D52:I52,{1,2,3,4,5}))</f>
        <v>19</v>
      </c>
      <c r="M52">
        <f>ROUND(K52/J52,0)</f>
        <v>19</v>
      </c>
    </row>
    <row r="53" spans="2:13" x14ac:dyDescent="0.2">
      <c r="B53" t="s">
        <v>416</v>
      </c>
      <c r="D53">
        <v>0</v>
      </c>
      <c r="E53" s="2">
        <v>0</v>
      </c>
      <c r="F53" s="11">
        <v>0</v>
      </c>
      <c r="G53" s="11">
        <v>0</v>
      </c>
      <c r="H53" s="2">
        <v>0</v>
      </c>
      <c r="I53" s="2">
        <v>19</v>
      </c>
      <c r="J53">
        <f>(IF(D53&gt;0,1,0))+(IF(E53&gt;0,1,0))+(IF(F53&gt;0,1,0))+(IF(G53&gt;0,1,0))+(IF(H53&gt;0,1,0))+(IF(I53&gt;0,1,0))</f>
        <v>1</v>
      </c>
      <c r="K53">
        <f>SUM(D53:I53)</f>
        <v>19</v>
      </c>
      <c r="L53">
        <f>SUMPRODUCT(LARGE(D53:I53,{1,2,3,4,5}))</f>
        <v>19</v>
      </c>
      <c r="M53">
        <f>ROUND(K53/J53,0)</f>
        <v>19</v>
      </c>
    </row>
    <row r="54" spans="2:13" x14ac:dyDescent="0.2">
      <c r="B54" t="s">
        <v>417</v>
      </c>
      <c r="D54">
        <v>0</v>
      </c>
      <c r="E54" s="2">
        <v>0</v>
      </c>
      <c r="F54" s="10">
        <v>0</v>
      </c>
      <c r="G54" s="11">
        <v>0</v>
      </c>
      <c r="H54" s="2">
        <v>0</v>
      </c>
      <c r="I54" s="2">
        <v>18</v>
      </c>
      <c r="J54">
        <f>(IF(D54&gt;0,1,0))+(IF(E54&gt;0,1,0))+(IF(F54&gt;0,1,0))+(IF(G54&gt;0,1,0))+(IF(H54&gt;0,1,0))+(IF(I54&gt;0,1,0))</f>
        <v>1</v>
      </c>
      <c r="K54">
        <f>SUM(D54:I54)</f>
        <v>18</v>
      </c>
      <c r="L54">
        <f>SUMPRODUCT(LARGE(D54:I54,{1,2,3,4,5}))</f>
        <v>18</v>
      </c>
      <c r="M54">
        <f>ROUND(K54/J54,0)</f>
        <v>18</v>
      </c>
    </row>
    <row r="55" spans="2:13" x14ac:dyDescent="0.2">
      <c r="B55" t="s">
        <v>236</v>
      </c>
      <c r="C55" s="7" t="s">
        <v>17</v>
      </c>
      <c r="D55" s="13">
        <v>16</v>
      </c>
      <c r="E55" s="10">
        <v>0</v>
      </c>
      <c r="F55" s="11">
        <v>0</v>
      </c>
      <c r="G55" s="11">
        <v>0</v>
      </c>
      <c r="H55" s="11">
        <v>0</v>
      </c>
      <c r="I55" s="11">
        <v>0</v>
      </c>
      <c r="J55">
        <f>(IF(D55&gt;0,1,0))+(IF(E55&gt;0,1,0))+(IF(F55&gt;0,1,0))+(IF(G55&gt;0,1,0))+(IF(H55&gt;0,1,0))+(IF(I55&gt;0,1,0))</f>
        <v>1</v>
      </c>
      <c r="K55">
        <f>SUM(D55:I55)</f>
        <v>16</v>
      </c>
      <c r="L55">
        <f>SUMPRODUCT(LARGE(D55:I55,{1,2,3,4,5}))</f>
        <v>16</v>
      </c>
      <c r="M55">
        <f>ROUND(K55/J55,0)</f>
        <v>16</v>
      </c>
    </row>
    <row r="56" spans="2:13" x14ac:dyDescent="0.2">
      <c r="B56" t="s">
        <v>211</v>
      </c>
      <c r="C56" t="s">
        <v>207</v>
      </c>
      <c r="D56" s="14">
        <v>0</v>
      </c>
      <c r="E56" s="2">
        <v>16</v>
      </c>
      <c r="F56" s="11">
        <v>0</v>
      </c>
      <c r="G56" s="11">
        <v>0</v>
      </c>
      <c r="H56" s="11">
        <v>0</v>
      </c>
      <c r="I56" s="11">
        <v>0</v>
      </c>
      <c r="J56">
        <f>(IF(D56&gt;0,1,0))+(IF(E56&gt;0,1,0))+(IF(F56&gt;0,1,0))+(IF(G56&gt;0,1,0))+(IF(H56&gt;0,1,0))+(IF(I56&gt;0,1,0))</f>
        <v>1</v>
      </c>
      <c r="K56">
        <f>SUM(D56:I56)</f>
        <v>16</v>
      </c>
      <c r="L56">
        <f>SUMPRODUCT(LARGE(D56:I56,{1,2,3,4,5}))</f>
        <v>16</v>
      </c>
      <c r="M56">
        <f>ROUND(K56/J56,0)</f>
        <v>16</v>
      </c>
    </row>
    <row r="57" spans="2:13" x14ac:dyDescent="0.2">
      <c r="B57" t="s">
        <v>358</v>
      </c>
      <c r="D57">
        <v>0</v>
      </c>
      <c r="E57" s="2">
        <v>0</v>
      </c>
      <c r="F57">
        <v>0</v>
      </c>
      <c r="G57" s="2">
        <v>16</v>
      </c>
      <c r="H57" s="11">
        <v>0</v>
      </c>
      <c r="I57" s="11">
        <v>0</v>
      </c>
      <c r="J57">
        <f>(IF(D57&gt;0,1,0))+(IF(E57&gt;0,1,0))+(IF(F57&gt;0,1,0))+(IF(G57&gt;0,1,0))+(IF(H57&gt;0,1,0))+(IF(I57&gt;0,1,0))</f>
        <v>1</v>
      </c>
      <c r="K57">
        <f>SUM(D57:I57)</f>
        <v>16</v>
      </c>
      <c r="L57">
        <f>SUMPRODUCT(LARGE(D57:I57,{1,2,3,4,5}))</f>
        <v>16</v>
      </c>
      <c r="M57">
        <f>ROUND(K57/J57,0)</f>
        <v>16</v>
      </c>
    </row>
    <row r="58" spans="2:13" x14ac:dyDescent="0.2">
      <c r="B58" t="s">
        <v>418</v>
      </c>
      <c r="D58">
        <v>0</v>
      </c>
      <c r="E58" s="2">
        <v>0</v>
      </c>
      <c r="F58" s="11">
        <v>0</v>
      </c>
      <c r="G58" s="11">
        <v>0</v>
      </c>
      <c r="H58" s="2">
        <v>0</v>
      </c>
      <c r="I58" s="2">
        <v>16</v>
      </c>
      <c r="J58">
        <f>(IF(D58&gt;0,1,0))+(IF(E58&gt;0,1,0))+(IF(F58&gt;0,1,0))+(IF(G58&gt;0,1,0))+(IF(H58&gt;0,1,0))+(IF(I58&gt;0,1,0))</f>
        <v>1</v>
      </c>
      <c r="K58">
        <f>SUM(D58:I58)</f>
        <v>16</v>
      </c>
      <c r="L58">
        <f>SUMPRODUCT(LARGE(D58:I58,{1,2,3,4,5}))</f>
        <v>16</v>
      </c>
      <c r="M58">
        <f>ROUND(K58/J58,0)</f>
        <v>16</v>
      </c>
    </row>
    <row r="59" spans="2:13" x14ac:dyDescent="0.2">
      <c r="B59" t="s">
        <v>237</v>
      </c>
      <c r="C59" s="7"/>
      <c r="D59" s="13">
        <v>15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>
        <f>(IF(D59&gt;0,1,0))+(IF(E59&gt;0,1,0))+(IF(F59&gt;0,1,0))+(IF(G59&gt;0,1,0))+(IF(H59&gt;0,1,0))+(IF(I59&gt;0,1,0))</f>
        <v>1</v>
      </c>
      <c r="K59">
        <f>SUM(D59:I59)</f>
        <v>15</v>
      </c>
      <c r="L59">
        <f>SUMPRODUCT(LARGE(D59:I59,{1,2,3,4,5}))</f>
        <v>15</v>
      </c>
      <c r="M59">
        <f>ROUND(K59/J59,0)</f>
        <v>15</v>
      </c>
    </row>
    <row r="60" spans="2:13" x14ac:dyDescent="0.2">
      <c r="B60" t="s">
        <v>208</v>
      </c>
      <c r="C60" t="s">
        <v>209</v>
      </c>
      <c r="D60" s="14">
        <v>0</v>
      </c>
      <c r="E60" s="2">
        <v>15</v>
      </c>
      <c r="F60" s="11">
        <v>0</v>
      </c>
      <c r="G60" s="11">
        <v>0</v>
      </c>
      <c r="H60" s="11">
        <v>0</v>
      </c>
      <c r="I60" s="11">
        <v>0</v>
      </c>
      <c r="J60">
        <f>(IF(D60&gt;0,1,0))+(IF(E60&gt;0,1,0))+(IF(F60&gt;0,1,0))+(IF(G60&gt;0,1,0))+(IF(H60&gt;0,1,0))+(IF(I60&gt;0,1,0))</f>
        <v>1</v>
      </c>
      <c r="K60">
        <f>SUM(D60:I60)</f>
        <v>15</v>
      </c>
      <c r="L60">
        <f>SUMPRODUCT(LARGE(D60:I60,{1,2,3,4,5}))</f>
        <v>15</v>
      </c>
      <c r="M60">
        <f>ROUND(K60/J60,0)</f>
        <v>15</v>
      </c>
    </row>
    <row r="61" spans="2:13" x14ac:dyDescent="0.2">
      <c r="B61" t="s">
        <v>267</v>
      </c>
      <c r="D61">
        <v>0</v>
      </c>
      <c r="E61" s="2">
        <v>0</v>
      </c>
      <c r="F61">
        <v>12</v>
      </c>
      <c r="G61" s="11">
        <v>0</v>
      </c>
      <c r="H61" s="11">
        <v>0</v>
      </c>
      <c r="I61" s="11">
        <v>0</v>
      </c>
      <c r="J61">
        <f>(IF(D61&gt;0,1,0))+(IF(E61&gt;0,1,0))+(IF(F61&gt;0,1,0))+(IF(G61&gt;0,1,0))+(IF(H61&gt;0,1,0))+(IF(I61&gt;0,1,0))</f>
        <v>1</v>
      </c>
      <c r="K61">
        <f>SUM(D61:I61)</f>
        <v>12</v>
      </c>
      <c r="L61">
        <f>SUMPRODUCT(LARGE(D61:I61,{1,2,3,4,5}))</f>
        <v>12</v>
      </c>
      <c r="M61">
        <f>ROUND(K61/J61,0)</f>
        <v>12</v>
      </c>
    </row>
    <row r="62" spans="2:13" x14ac:dyDescent="0.2">
      <c r="B62" t="s">
        <v>241</v>
      </c>
      <c r="C62" s="7" t="s">
        <v>39</v>
      </c>
      <c r="D62" s="13">
        <v>11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>
        <f>(IF(D62&gt;0,1,0))+(IF(E62&gt;0,1,0))+(IF(F62&gt;0,1,0))+(IF(G62&gt;0,1,0))+(IF(H62&gt;0,1,0))+(IF(I62&gt;0,1,0))</f>
        <v>1</v>
      </c>
      <c r="K62">
        <f>SUM(D62:I62)</f>
        <v>11</v>
      </c>
      <c r="L62">
        <f>SUMPRODUCT(LARGE(D62:I62,{1,2,3,4,5}))</f>
        <v>11</v>
      </c>
      <c r="M62">
        <f>ROUND(K62/J62,0)</f>
        <v>11</v>
      </c>
    </row>
    <row r="63" spans="2:13" x14ac:dyDescent="0.2">
      <c r="B63" t="s">
        <v>69</v>
      </c>
      <c r="D63" s="14">
        <v>0</v>
      </c>
      <c r="E63" s="2">
        <v>10</v>
      </c>
      <c r="F63" s="11">
        <v>0</v>
      </c>
      <c r="G63" s="11">
        <v>0</v>
      </c>
      <c r="H63" s="11">
        <v>0</v>
      </c>
      <c r="I63" s="11">
        <v>0</v>
      </c>
      <c r="J63">
        <f>(IF(D63&gt;0,1,0))+(IF(E63&gt;0,1,0))+(IF(F63&gt;0,1,0))+(IF(G63&gt;0,1,0))+(IF(H63&gt;0,1,0))+(IF(I63&gt;0,1,0))</f>
        <v>1</v>
      </c>
      <c r="K63">
        <f>SUM(D63:I63)</f>
        <v>10</v>
      </c>
      <c r="L63">
        <f>SUMPRODUCT(LARGE(D63:I63,{1,2,3,4,5}))</f>
        <v>10</v>
      </c>
      <c r="M63">
        <f>ROUND(K63/J63,0)</f>
        <v>10</v>
      </c>
    </row>
    <row r="64" spans="2:13" x14ac:dyDescent="0.2">
      <c r="B64" t="s">
        <v>269</v>
      </c>
      <c r="D64">
        <v>0</v>
      </c>
      <c r="E64" s="2">
        <v>0</v>
      </c>
      <c r="F64">
        <v>10</v>
      </c>
      <c r="G64" s="11">
        <v>0</v>
      </c>
      <c r="H64" s="11">
        <v>0</v>
      </c>
      <c r="I64" s="11">
        <v>0</v>
      </c>
      <c r="J64">
        <f>(IF(D64&gt;0,1,0))+(IF(E64&gt;0,1,0))+(IF(F64&gt;0,1,0))+(IF(G64&gt;0,1,0))+(IF(H64&gt;0,1,0))+(IF(I64&gt;0,1,0))</f>
        <v>1</v>
      </c>
      <c r="K64">
        <f>SUM(D64:I64)</f>
        <v>10</v>
      </c>
      <c r="L64">
        <f>SUMPRODUCT(LARGE(D64:I64,{1,2,3,4,5}))</f>
        <v>10</v>
      </c>
      <c r="M64">
        <f>ROUND(K64/J64,0)</f>
        <v>10</v>
      </c>
    </row>
    <row r="65" spans="2:13" x14ac:dyDescent="0.2">
      <c r="B65" t="s">
        <v>243</v>
      </c>
      <c r="C65" s="7"/>
      <c r="D65" s="13">
        <v>9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>
        <f>(IF(D65&gt;0,1,0))+(IF(E65&gt;0,1,0))+(IF(F65&gt;0,1,0))+(IF(G65&gt;0,1,0))+(IF(H65&gt;0,1,0))+(IF(I65&gt;0,1,0))</f>
        <v>1</v>
      </c>
      <c r="K65">
        <f>SUM(D65:I65)</f>
        <v>9</v>
      </c>
      <c r="L65">
        <f>SUMPRODUCT(LARGE(D65:I65,{1,2,3,4,5}))</f>
        <v>9</v>
      </c>
      <c r="M65">
        <f>ROUND(K65/J65,0)</f>
        <v>9</v>
      </c>
    </row>
    <row r="66" spans="2:13" x14ac:dyDescent="0.2">
      <c r="B66" t="s">
        <v>210</v>
      </c>
      <c r="D66" s="14">
        <v>0</v>
      </c>
      <c r="E66" s="2">
        <v>9</v>
      </c>
      <c r="F66" s="7">
        <v>0</v>
      </c>
      <c r="G66" s="11">
        <v>0</v>
      </c>
      <c r="H66" s="11">
        <v>0</v>
      </c>
      <c r="I66" s="11">
        <v>0</v>
      </c>
      <c r="J66">
        <f>(IF(D66&gt;0,1,0))+(IF(E66&gt;0,1,0))+(IF(F66&gt;0,1,0))+(IF(G66&gt;0,1,0))+(IF(H66&gt;0,1,0))+(IF(I66&gt;0,1,0))</f>
        <v>1</v>
      </c>
      <c r="K66">
        <f>SUM(D66:I66)</f>
        <v>9</v>
      </c>
      <c r="L66">
        <f>SUMPRODUCT(LARGE(D66:I66,{1,2,3,4,5}))</f>
        <v>9</v>
      </c>
      <c r="M66">
        <f>ROUND(K66/J66,0)</f>
        <v>9</v>
      </c>
    </row>
    <row r="68" spans="2:13" x14ac:dyDescent="0.2">
      <c r="H68" s="2"/>
    </row>
    <row r="69" spans="2:13" x14ac:dyDescent="0.2">
      <c r="H69" s="2"/>
    </row>
    <row r="70" spans="2:13" x14ac:dyDescent="0.2">
      <c r="H70" s="2"/>
    </row>
    <row r="71" spans="2:13" x14ac:dyDescent="0.2">
      <c r="H71" s="2"/>
    </row>
    <row r="72" spans="2:13" x14ac:dyDescent="0.2">
      <c r="H72" s="2"/>
    </row>
    <row r="73" spans="2:13" x14ac:dyDescent="0.2">
      <c r="H73" s="2"/>
    </row>
    <row r="74" spans="2:13" x14ac:dyDescent="0.2">
      <c r="H74" s="2"/>
    </row>
    <row r="75" spans="2:13" x14ac:dyDescent="0.2">
      <c r="H75" s="2"/>
    </row>
    <row r="76" spans="2:13" x14ac:dyDescent="0.2">
      <c r="H76" s="2"/>
    </row>
    <row r="77" spans="2:13" x14ac:dyDescent="0.2">
      <c r="H77" s="2"/>
    </row>
    <row r="78" spans="2:13" x14ac:dyDescent="0.2">
      <c r="H78" s="2"/>
    </row>
    <row r="79" spans="2:13" x14ac:dyDescent="0.2">
      <c r="H79" s="2"/>
    </row>
    <row r="80" spans="2:13" x14ac:dyDescent="0.2">
      <c r="H80" s="2"/>
    </row>
    <row r="81" spans="8:8" x14ac:dyDescent="0.2">
      <c r="H81" s="2"/>
    </row>
    <row r="82" spans="8:8" x14ac:dyDescent="0.2">
      <c r="H82" s="2"/>
    </row>
    <row r="83" spans="8:8" x14ac:dyDescent="0.2">
      <c r="H83" s="2"/>
    </row>
    <row r="84" spans="8:8" x14ac:dyDescent="0.2">
      <c r="H84" s="2"/>
    </row>
    <row r="85" spans="8:8" x14ac:dyDescent="0.2">
      <c r="H85" s="2"/>
    </row>
    <row r="86" spans="8:8" x14ac:dyDescent="0.2">
      <c r="H86" s="2"/>
    </row>
    <row r="87" spans="8:8" x14ac:dyDescent="0.2">
      <c r="H87" s="2"/>
    </row>
    <row r="88" spans="8:8" x14ac:dyDescent="0.2">
      <c r="H88" s="2"/>
    </row>
    <row r="89" spans="8:8" x14ac:dyDescent="0.2">
      <c r="H89" s="2"/>
    </row>
    <row r="90" spans="8:8" x14ac:dyDescent="0.2">
      <c r="H90" s="2"/>
    </row>
    <row r="91" spans="8:8" x14ac:dyDescent="0.2">
      <c r="H91" s="2"/>
    </row>
    <row r="92" spans="8:8" x14ac:dyDescent="0.2">
      <c r="H92" s="2"/>
    </row>
    <row r="93" spans="8:8" x14ac:dyDescent="0.2">
      <c r="H93" s="2"/>
    </row>
    <row r="94" spans="8:8" x14ac:dyDescent="0.2">
      <c r="H94" s="2"/>
    </row>
    <row r="95" spans="8:8" x14ac:dyDescent="0.2">
      <c r="H95" s="2"/>
    </row>
    <row r="96" spans="8:8" x14ac:dyDescent="0.2">
      <c r="H96" s="2"/>
    </row>
    <row r="97" spans="8:8" x14ac:dyDescent="0.2">
      <c r="H97" s="2"/>
    </row>
    <row r="98" spans="8:8" x14ac:dyDescent="0.2">
      <c r="H98" s="2"/>
    </row>
    <row r="99" spans="8:8" x14ac:dyDescent="0.2">
      <c r="H99" s="2"/>
    </row>
    <row r="100" spans="8:8" x14ac:dyDescent="0.2">
      <c r="H100" s="2"/>
    </row>
  </sheetData>
  <sortState ref="B2:M66">
    <sortCondition descending="1" ref="L2:L6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2" sqref="A2"/>
    </sheetView>
  </sheetViews>
  <sheetFormatPr baseColWidth="10" defaultRowHeight="16" x14ac:dyDescent="0.2"/>
  <cols>
    <col min="2" max="2" width="16.33203125" customWidth="1"/>
    <col min="3" max="3" width="21.6640625" customWidth="1"/>
    <col min="4" max="4" width="10.83203125" customWidth="1"/>
    <col min="5" max="5" width="13.5" customWidth="1"/>
    <col min="6" max="7" width="10.83203125" customWidth="1"/>
    <col min="8" max="8" width="12.5" customWidth="1"/>
    <col min="9" max="9" width="14.5" customWidth="1"/>
    <col min="11" max="11" width="17" customWidth="1"/>
    <col min="12" max="12" width="14.16406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B2" t="s">
        <v>277</v>
      </c>
      <c r="D2" s="2">
        <v>0</v>
      </c>
      <c r="E2">
        <v>0</v>
      </c>
      <c r="F2">
        <v>60</v>
      </c>
      <c r="G2">
        <v>60</v>
      </c>
      <c r="H2">
        <v>0</v>
      </c>
      <c r="I2">
        <v>0</v>
      </c>
      <c r="J2">
        <f>(IF(D2&gt;0,1,0))+(IF(E2&gt;0,1,0))+(IF(F2&gt;0,1,0))+(IF(G2&gt;0,1,0))+(IF(H2&gt;0,1,0))+(IF(I2&gt;0,1,0))</f>
        <v>2</v>
      </c>
      <c r="K2">
        <f>SUM(D2:I2)</f>
        <v>120</v>
      </c>
      <c r="L2">
        <f>SUMPRODUCT(LARGE(D2:I2,{1,2,3,4,5}))</f>
        <v>120</v>
      </c>
      <c r="M2">
        <f>ROUND(K2/J2,0)</f>
        <v>60</v>
      </c>
    </row>
    <row r="3" spans="1:13" x14ac:dyDescent="0.2">
      <c r="B3" t="s">
        <v>247</v>
      </c>
      <c r="C3" s="2" t="s">
        <v>13</v>
      </c>
      <c r="D3" s="2">
        <v>60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>
        <f t="shared" ref="J3:J6" si="0">(IF(D3&gt;0,1,0))+(IF(E3&gt;0,1,0))+(IF(F3&gt;0,1,0))+(IF(G3&gt;0,1,0))+(IF(H3&gt;0,1,0))+(IF(I3&gt;0,1,0))</f>
        <v>1</v>
      </c>
      <c r="K3">
        <f t="shared" ref="K3:K6" si="1">SUM(D3:I3)</f>
        <v>60</v>
      </c>
      <c r="L3">
        <f>SUMPRODUCT(LARGE(D3:I3,{1,2,3,4,5}))</f>
        <v>60</v>
      </c>
      <c r="M3">
        <f t="shared" ref="M3:M6" si="2">ROUND(K3/J3,0)</f>
        <v>60</v>
      </c>
    </row>
    <row r="4" spans="1:13" x14ac:dyDescent="0.2">
      <c r="B4" t="s">
        <v>245</v>
      </c>
      <c r="C4" s="5" t="s">
        <v>11</v>
      </c>
      <c r="D4" s="2">
        <v>0</v>
      </c>
      <c r="E4" s="5">
        <v>60</v>
      </c>
      <c r="F4" s="5">
        <v>0</v>
      </c>
      <c r="G4" s="5">
        <v>0</v>
      </c>
      <c r="H4" s="5">
        <v>0</v>
      </c>
      <c r="I4" s="5">
        <v>0</v>
      </c>
      <c r="J4">
        <f t="shared" si="0"/>
        <v>1</v>
      </c>
      <c r="K4">
        <f t="shared" si="1"/>
        <v>60</v>
      </c>
      <c r="L4">
        <f>SUMPRODUCT(LARGE(D4:I4,{1,2,3,4,5}))</f>
        <v>60</v>
      </c>
      <c r="M4">
        <f t="shared" si="2"/>
        <v>60</v>
      </c>
    </row>
    <row r="5" spans="1:13" x14ac:dyDescent="0.2">
      <c r="B5" t="s">
        <v>246</v>
      </c>
      <c r="C5" s="5" t="s">
        <v>21</v>
      </c>
      <c r="D5" s="2">
        <v>56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>
        <f t="shared" si="0"/>
        <v>1</v>
      </c>
      <c r="K5">
        <f t="shared" si="1"/>
        <v>56</v>
      </c>
      <c r="L5">
        <f>SUMPRODUCT(LARGE(D5:I5,{1,2,3,4,5}))</f>
        <v>56</v>
      </c>
      <c r="M5">
        <f t="shared" si="2"/>
        <v>56</v>
      </c>
    </row>
    <row r="6" spans="1:13" x14ac:dyDescent="0.2">
      <c r="B6" t="s">
        <v>65</v>
      </c>
      <c r="D6" s="2">
        <v>0</v>
      </c>
      <c r="E6">
        <v>56</v>
      </c>
      <c r="F6" s="5">
        <v>0</v>
      </c>
      <c r="G6" s="5">
        <v>0</v>
      </c>
      <c r="H6" s="5">
        <v>0</v>
      </c>
      <c r="I6" s="5">
        <v>0</v>
      </c>
      <c r="J6">
        <f t="shared" si="0"/>
        <v>1</v>
      </c>
      <c r="K6">
        <f t="shared" si="1"/>
        <v>56</v>
      </c>
      <c r="L6">
        <f>SUMPRODUCT(LARGE(D6:I6,{1,2,3,4,5}))</f>
        <v>56</v>
      </c>
      <c r="M6">
        <f t="shared" si="2"/>
        <v>56</v>
      </c>
    </row>
    <row r="7" spans="1:13" x14ac:dyDescent="0.2">
      <c r="D7" s="2"/>
    </row>
    <row r="8" spans="1:13" x14ac:dyDescent="0.2">
      <c r="D8" s="2"/>
    </row>
    <row r="9" spans="1:13" x14ac:dyDescent="0.2">
      <c r="D9" s="2"/>
    </row>
    <row r="10" spans="1:13" x14ac:dyDescent="0.2">
      <c r="D10" s="2"/>
    </row>
    <row r="11" spans="1:13" x14ac:dyDescent="0.2">
      <c r="D11" s="2"/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6">
    <sortCondition descending="1" ref="K2:K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8" sqref="A8"/>
    </sheetView>
  </sheetViews>
  <sheetFormatPr baseColWidth="10" defaultRowHeight="16" x14ac:dyDescent="0.2"/>
  <cols>
    <col min="2" max="2" width="21.33203125" customWidth="1"/>
    <col min="3" max="3" width="25" customWidth="1"/>
    <col min="4" max="4" width="10.83203125" customWidth="1"/>
    <col min="5" max="5" width="16.83203125" customWidth="1"/>
    <col min="6" max="7" width="10.83203125" customWidth="1"/>
    <col min="8" max="8" width="16.6640625" customWidth="1"/>
    <col min="9" max="9" width="17.1640625" customWidth="1"/>
    <col min="10" max="10" width="15.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109</v>
      </c>
      <c r="D2" s="2">
        <v>56</v>
      </c>
      <c r="E2" s="2">
        <v>60</v>
      </c>
      <c r="F2" s="2">
        <v>0</v>
      </c>
      <c r="G2" s="2">
        <v>56</v>
      </c>
      <c r="H2" s="2">
        <v>56</v>
      </c>
      <c r="I2" s="2">
        <v>52</v>
      </c>
      <c r="J2">
        <f>(IF(D2&gt;0,1,0))+(IF(E2&gt;0,1,0))+(IF(F2&gt;0,1,0))+(IF(G2&gt;0,1,0))+(IF(H2&gt;0,1,0))+(IF(I2&gt;0,1,0))</f>
        <v>5</v>
      </c>
      <c r="K2">
        <f>SUM(D2:I2)</f>
        <v>280</v>
      </c>
      <c r="L2">
        <f>SUMPRODUCT(LARGE(D2:I2,{1,2,3,4,5}))</f>
        <v>280</v>
      </c>
      <c r="M2">
        <f>ROUND(K2/J2,0)</f>
        <v>56</v>
      </c>
    </row>
    <row r="3" spans="1:13" x14ac:dyDescent="0.2">
      <c r="A3">
        <v>2</v>
      </c>
      <c r="B3" t="s">
        <v>110</v>
      </c>
      <c r="D3" s="2">
        <v>52</v>
      </c>
      <c r="E3" s="2">
        <v>56</v>
      </c>
      <c r="F3" s="2">
        <v>60</v>
      </c>
      <c r="G3" s="2">
        <v>46</v>
      </c>
      <c r="H3" s="2">
        <v>49</v>
      </c>
      <c r="I3" s="2">
        <v>46</v>
      </c>
      <c r="J3">
        <f>(IF(D3&gt;0,1,0))+(IF(E3&gt;0,1,0))+(IF(F3&gt;0,1,0))+(IF(G3&gt;0,1,0))+(IF(H3&gt;0,1,0))+(IF(I3&gt;0,1,0))</f>
        <v>6</v>
      </c>
      <c r="K3">
        <f>SUM(D3:I3)</f>
        <v>309</v>
      </c>
      <c r="L3">
        <f>SUMPRODUCT(LARGE(D3:I3,{1,2,3,4,5}))</f>
        <v>263</v>
      </c>
      <c r="M3">
        <f>ROUND(K3/J3,0)</f>
        <v>52</v>
      </c>
    </row>
    <row r="4" spans="1:13" x14ac:dyDescent="0.2">
      <c r="A4">
        <v>3</v>
      </c>
      <c r="B4" t="s">
        <v>112</v>
      </c>
      <c r="C4" s="2" t="s">
        <v>30</v>
      </c>
      <c r="D4" s="2">
        <v>60</v>
      </c>
      <c r="E4" s="2">
        <v>0</v>
      </c>
      <c r="F4" s="2">
        <v>0</v>
      </c>
      <c r="G4" s="2">
        <v>60</v>
      </c>
      <c r="H4" s="2">
        <v>60</v>
      </c>
      <c r="I4" s="2">
        <v>60</v>
      </c>
      <c r="J4">
        <f>(IF(D4&gt;0,1,0))+(IF(E4&gt;0,1,0))+(IF(F4&gt;0,1,0))+(IF(G4&gt;0,1,0))+(IF(H4&gt;0,1,0))+(IF(I4&gt;0,1,0))</f>
        <v>4</v>
      </c>
      <c r="K4">
        <f>SUM(D4:I4)</f>
        <v>240</v>
      </c>
      <c r="L4">
        <f>SUMPRODUCT(LARGE(D4:I4,{1,2,3,4,5}))</f>
        <v>240</v>
      </c>
      <c r="M4">
        <f>ROUND(K4/J4,0)</f>
        <v>60</v>
      </c>
    </row>
    <row r="5" spans="1:13" x14ac:dyDescent="0.2">
      <c r="A5">
        <v>4</v>
      </c>
      <c r="B5" t="s">
        <v>113</v>
      </c>
      <c r="C5" t="s">
        <v>30</v>
      </c>
      <c r="D5" s="2">
        <v>49</v>
      </c>
      <c r="E5" s="2">
        <v>0</v>
      </c>
      <c r="F5" s="2">
        <v>0</v>
      </c>
      <c r="G5" s="2">
        <v>43</v>
      </c>
      <c r="H5" s="2">
        <v>46</v>
      </c>
      <c r="I5" s="2">
        <v>49</v>
      </c>
      <c r="J5">
        <f>(IF(D5&gt;0,1,0))+(IF(E5&gt;0,1,0))+(IF(F5&gt;0,1,0))+(IF(G5&gt;0,1,0))+(IF(H5&gt;0,1,0))+(IF(I5&gt;0,1,0))</f>
        <v>4</v>
      </c>
      <c r="K5">
        <f>SUM(D5:I5)</f>
        <v>187</v>
      </c>
      <c r="L5">
        <f>SUMPRODUCT(LARGE(D5:I5,{1,2,3,4,5}))</f>
        <v>187</v>
      </c>
      <c r="M5">
        <f>ROUND(K5/J5,0)</f>
        <v>47</v>
      </c>
    </row>
    <row r="6" spans="1:13" x14ac:dyDescent="0.2">
      <c r="A6">
        <v>5</v>
      </c>
      <c r="B6" t="s">
        <v>111</v>
      </c>
      <c r="D6" s="2">
        <v>0</v>
      </c>
      <c r="E6">
        <v>52</v>
      </c>
      <c r="F6" s="2">
        <v>0</v>
      </c>
      <c r="G6" s="2">
        <v>0</v>
      </c>
      <c r="H6" s="2">
        <v>52</v>
      </c>
      <c r="I6" s="2">
        <v>56</v>
      </c>
      <c r="J6">
        <f>(IF(D6&gt;0,1,0))+(IF(E6&gt;0,1,0))+(IF(F6&gt;0,1,0))+(IF(G6&gt;0,1,0))+(IF(H6&gt;0,1,0))+(IF(I6&gt;0,1,0))</f>
        <v>3</v>
      </c>
      <c r="K6">
        <f>SUM(D6:I6)</f>
        <v>160</v>
      </c>
      <c r="L6">
        <f>SUMPRODUCT(LARGE(D6:I6,{1,2,3,4,5}))</f>
        <v>160</v>
      </c>
      <c r="M6">
        <f>ROUND(K6/J6,0)</f>
        <v>53</v>
      </c>
    </row>
    <row r="7" spans="1:13" x14ac:dyDescent="0.2">
      <c r="A7">
        <v>6</v>
      </c>
      <c r="B7" s="16" t="s">
        <v>323</v>
      </c>
      <c r="C7" t="s">
        <v>9</v>
      </c>
      <c r="D7" s="2">
        <v>0</v>
      </c>
      <c r="E7" s="2">
        <v>0</v>
      </c>
      <c r="F7">
        <v>52</v>
      </c>
      <c r="G7" s="2">
        <v>40</v>
      </c>
      <c r="H7" s="2">
        <v>43</v>
      </c>
      <c r="I7" s="2">
        <v>0</v>
      </c>
      <c r="J7">
        <f>(IF(D7&gt;0,1,0))+(IF(E7&gt;0,1,0))+(IF(F7&gt;0,1,0))+(IF(G7&gt;0,1,0))+(IF(H7&gt;0,1,0))+(IF(I7&gt;0,1,0))</f>
        <v>3</v>
      </c>
      <c r="K7">
        <f>SUM(D7:I7)</f>
        <v>135</v>
      </c>
      <c r="L7">
        <f>SUMPRODUCT(LARGE(D7:I7,{1,2,3,4,5}))</f>
        <v>135</v>
      </c>
      <c r="M7">
        <f>ROUND(K7/J7,0)</f>
        <v>45</v>
      </c>
    </row>
    <row r="8" spans="1:13" x14ac:dyDescent="0.2">
      <c r="B8" s="16" t="s">
        <v>322</v>
      </c>
      <c r="D8" s="2">
        <v>0</v>
      </c>
      <c r="E8" s="2">
        <v>0</v>
      </c>
      <c r="F8">
        <v>56</v>
      </c>
      <c r="G8" s="2">
        <v>38</v>
      </c>
      <c r="H8" s="2">
        <v>0</v>
      </c>
      <c r="I8" s="2">
        <v>0</v>
      </c>
      <c r="J8">
        <f>(IF(D8&gt;0,1,0))+(IF(E8&gt;0,1,0))+(IF(F8&gt;0,1,0))+(IF(G8&gt;0,1,0))+(IF(H8&gt;0,1,0))+(IF(I8&gt;0,1,0))</f>
        <v>2</v>
      </c>
      <c r="K8">
        <f>SUM(D8:I8)</f>
        <v>94</v>
      </c>
      <c r="L8">
        <f>SUMPRODUCT(LARGE(D8:I8,{1,2,3,4,5}))</f>
        <v>94</v>
      </c>
      <c r="M8">
        <f>ROUND(K8/J8,0)</f>
        <v>47</v>
      </c>
    </row>
    <row r="9" spans="1:13" x14ac:dyDescent="0.2">
      <c r="B9" t="s">
        <v>341</v>
      </c>
      <c r="D9" s="2">
        <v>0</v>
      </c>
      <c r="E9" s="2">
        <v>0</v>
      </c>
      <c r="F9" s="2">
        <v>0</v>
      </c>
      <c r="G9" s="2">
        <v>52</v>
      </c>
      <c r="H9" s="2">
        <v>0</v>
      </c>
      <c r="I9" s="2">
        <v>0</v>
      </c>
      <c r="J9">
        <f>(IF(D9&gt;0,1,0))+(IF(E9&gt;0,1,0))+(IF(F9&gt;0,1,0))+(IF(G9&gt;0,1,0))+(IF(H9&gt;0,1,0))+(IF(I9&gt;0,1,0))</f>
        <v>1</v>
      </c>
      <c r="K9">
        <f>SUM(D9:I9)</f>
        <v>52</v>
      </c>
      <c r="L9">
        <f>SUMPRODUCT(LARGE(D9:I9,{1,2,3,4,5}))</f>
        <v>52</v>
      </c>
      <c r="M9">
        <f>ROUND(K9/J9,0)</f>
        <v>52</v>
      </c>
    </row>
    <row r="10" spans="1:13" x14ac:dyDescent="0.2">
      <c r="B10" t="s">
        <v>342</v>
      </c>
      <c r="D10" s="2">
        <v>0</v>
      </c>
      <c r="E10" s="2">
        <v>0</v>
      </c>
      <c r="F10" s="2">
        <v>0</v>
      </c>
      <c r="G10" s="2">
        <v>49</v>
      </c>
      <c r="H10" s="2">
        <v>0</v>
      </c>
      <c r="I10" s="2">
        <v>0</v>
      </c>
      <c r="J10">
        <f>(IF(D10&gt;0,1,0))+(IF(E10&gt;0,1,0))+(IF(F10&gt;0,1,0))+(IF(G10&gt;0,1,0))+(IF(H10&gt;0,1,0))+(IF(I10&gt;0,1,0))</f>
        <v>1</v>
      </c>
      <c r="K10">
        <f>SUM(D10:I10)</f>
        <v>49</v>
      </c>
      <c r="L10">
        <f>SUMPRODUCT(LARGE(D10:I10,{1,2,3,4,5}))</f>
        <v>49</v>
      </c>
      <c r="M10">
        <f>ROUND(K10/J10,0)</f>
        <v>49</v>
      </c>
    </row>
    <row r="11" spans="1:13" x14ac:dyDescent="0.2">
      <c r="B11" t="s">
        <v>114</v>
      </c>
      <c r="C11" t="s">
        <v>31</v>
      </c>
      <c r="D11" s="2">
        <v>46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>
        <f>(IF(D11&gt;0,1,0))+(IF(E11&gt;0,1,0))+(IF(F11&gt;0,1,0))+(IF(G11&gt;0,1,0))+(IF(H11&gt;0,1,0))+(IF(I11&gt;0,1,0))</f>
        <v>1</v>
      </c>
      <c r="K11">
        <f>SUM(D11:I11)</f>
        <v>46</v>
      </c>
      <c r="L11">
        <f>SUMPRODUCT(LARGE(D11:I11,{1,2,3,4,5}))</f>
        <v>46</v>
      </c>
      <c r="M11">
        <f>ROUND(K11/J11,0)</f>
        <v>46</v>
      </c>
    </row>
    <row r="12" spans="1:13" x14ac:dyDescent="0.2">
      <c r="B12" t="s">
        <v>115</v>
      </c>
      <c r="C12" t="s">
        <v>31</v>
      </c>
      <c r="D12" s="2">
        <v>43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>
        <f>(IF(D12&gt;0,1,0))+(IF(E12&gt;0,1,0))+(IF(F12&gt;0,1,0))+(IF(G12&gt;0,1,0))+(IF(H12&gt;0,1,0))+(IF(I12&gt;0,1,0))</f>
        <v>1</v>
      </c>
      <c r="K12">
        <f>SUM(D12:I12)</f>
        <v>43</v>
      </c>
      <c r="L12">
        <f>SUMPRODUCT(LARGE(D12:I12,{1,2,3,4,5}))</f>
        <v>43</v>
      </c>
      <c r="M12">
        <f>ROUND(K12/J12,0)</f>
        <v>43</v>
      </c>
    </row>
    <row r="13" spans="1:13" x14ac:dyDescent="0.2">
      <c r="D13" s="2"/>
      <c r="E13" s="2"/>
      <c r="F13" s="2"/>
      <c r="G13" s="2"/>
      <c r="H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  <c r="G16" s="2"/>
    </row>
    <row r="17" spans="4:7" x14ac:dyDescent="0.2">
      <c r="D17" s="2"/>
      <c r="G17" s="2"/>
    </row>
    <row r="18" spans="4:7" x14ac:dyDescent="0.2">
      <c r="D18" s="2"/>
      <c r="G18" s="2"/>
    </row>
    <row r="19" spans="4:7" x14ac:dyDescent="0.2">
      <c r="D19" s="2"/>
      <c r="G19" s="2"/>
    </row>
    <row r="20" spans="4:7" x14ac:dyDescent="0.2">
      <c r="D20" s="2"/>
      <c r="G20" s="2"/>
    </row>
    <row r="21" spans="4:7" x14ac:dyDescent="0.2">
      <c r="D21" s="2"/>
      <c r="G21" s="2"/>
    </row>
    <row r="22" spans="4:7" x14ac:dyDescent="0.2">
      <c r="D22" s="2"/>
      <c r="G22" s="2"/>
    </row>
    <row r="23" spans="4:7" x14ac:dyDescent="0.2">
      <c r="D23" s="2"/>
      <c r="G23" s="2"/>
    </row>
    <row r="24" spans="4:7" x14ac:dyDescent="0.2">
      <c r="D24" s="2"/>
      <c r="G24" s="2"/>
    </row>
    <row r="25" spans="4:7" x14ac:dyDescent="0.2">
      <c r="D25" s="2"/>
      <c r="G25" s="2"/>
    </row>
    <row r="26" spans="4:7" x14ac:dyDescent="0.2">
      <c r="D26" s="2"/>
      <c r="G26" s="2"/>
    </row>
    <row r="27" spans="4:7" x14ac:dyDescent="0.2">
      <c r="D27" s="2"/>
      <c r="G27" s="2"/>
    </row>
    <row r="28" spans="4:7" x14ac:dyDescent="0.2">
      <c r="D28" s="2"/>
      <c r="G28" s="2"/>
    </row>
    <row r="29" spans="4:7" x14ac:dyDescent="0.2">
      <c r="D29" s="2"/>
      <c r="G29" s="2"/>
    </row>
    <row r="30" spans="4:7" x14ac:dyDescent="0.2">
      <c r="D30" s="2"/>
      <c r="G30" s="2"/>
    </row>
    <row r="31" spans="4:7" x14ac:dyDescent="0.2">
      <c r="D31" s="2"/>
      <c r="G31" s="2"/>
    </row>
    <row r="32" spans="4:7" x14ac:dyDescent="0.2">
      <c r="D32" s="2"/>
      <c r="G32" s="2"/>
    </row>
    <row r="33" spans="2:7" x14ac:dyDescent="0.2">
      <c r="D33" s="2"/>
      <c r="G33" s="2"/>
    </row>
    <row r="34" spans="2:7" x14ac:dyDescent="0.2">
      <c r="D34" s="2"/>
      <c r="G34" s="2"/>
    </row>
    <row r="35" spans="2:7" ht="18" x14ac:dyDescent="0.2">
      <c r="B35" s="15"/>
      <c r="D35" s="2"/>
      <c r="G35" s="2"/>
    </row>
    <row r="36" spans="2:7" ht="18" x14ac:dyDescent="0.2">
      <c r="B36" s="15"/>
      <c r="D36" s="2"/>
      <c r="G36" s="2"/>
    </row>
    <row r="37" spans="2:7" ht="18" x14ac:dyDescent="0.2">
      <c r="B37" s="15"/>
      <c r="D37" s="2"/>
      <c r="G37" s="2"/>
    </row>
    <row r="38" spans="2:7" ht="18" x14ac:dyDescent="0.2">
      <c r="B38" s="15"/>
      <c r="D38" s="2"/>
      <c r="G38" s="2"/>
    </row>
    <row r="39" spans="2:7" x14ac:dyDescent="0.2">
      <c r="G39" s="2"/>
    </row>
    <row r="40" spans="2:7" x14ac:dyDescent="0.2">
      <c r="G40" s="2"/>
    </row>
    <row r="41" spans="2:7" x14ac:dyDescent="0.2">
      <c r="G41" s="2"/>
    </row>
  </sheetData>
  <sortState ref="B2:M12">
    <sortCondition descending="1" ref="L2:L12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13" sqref="A13"/>
    </sheetView>
  </sheetViews>
  <sheetFormatPr baseColWidth="10" defaultRowHeight="16" x14ac:dyDescent="0.2"/>
  <cols>
    <col min="2" max="2" width="18.6640625" customWidth="1"/>
    <col min="3" max="3" width="21" customWidth="1"/>
    <col min="4" max="4" width="14.5" customWidth="1"/>
    <col min="5" max="5" width="16" customWidth="1"/>
    <col min="6" max="6" width="13.6640625" customWidth="1"/>
    <col min="7" max="7" width="10.83203125" customWidth="1"/>
    <col min="8" max="8" width="14" customWidth="1"/>
    <col min="9" max="9" width="10.83203125" customWidth="1"/>
    <col min="10" max="10" width="13.33203125" customWidth="1"/>
    <col min="12" max="12" width="18.5" customWidth="1"/>
    <col min="13" max="13" width="14.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280</v>
      </c>
      <c r="C2" s="7" t="s">
        <v>20</v>
      </c>
      <c r="D2" s="2">
        <v>49</v>
      </c>
      <c r="E2" s="7">
        <v>56</v>
      </c>
      <c r="F2" s="7">
        <v>60</v>
      </c>
      <c r="G2" s="10">
        <v>0</v>
      </c>
      <c r="H2" s="10">
        <v>60</v>
      </c>
      <c r="I2" s="10">
        <v>60</v>
      </c>
      <c r="J2">
        <f>(IF(D2&gt;0,1,0))+(IF(E2&gt;0,1,0))+(IF(F2&gt;0,1,0))+(IF(G2&gt;0,1,0))+(IF(H2&gt;0,1,0))+(IF(I2&gt;0,1,0))</f>
        <v>5</v>
      </c>
      <c r="K2">
        <f>SUM(D2:I2)</f>
        <v>285</v>
      </c>
      <c r="L2">
        <f>SUMPRODUCT(LARGE(D2:I2,{1,2,3,4,5}))</f>
        <v>285</v>
      </c>
      <c r="M2">
        <f>ROUND(K2/J2,0)</f>
        <v>57</v>
      </c>
    </row>
    <row r="3" spans="1:13" x14ac:dyDescent="0.2">
      <c r="A3">
        <v>2</v>
      </c>
      <c r="B3" t="s">
        <v>278</v>
      </c>
      <c r="C3" s="7"/>
      <c r="D3" s="2">
        <v>52</v>
      </c>
      <c r="E3" s="7">
        <v>60</v>
      </c>
      <c r="F3" s="7">
        <v>56</v>
      </c>
      <c r="G3" s="10">
        <v>60</v>
      </c>
      <c r="H3" s="10">
        <v>40</v>
      </c>
      <c r="I3" s="10">
        <v>0</v>
      </c>
      <c r="J3">
        <f>(IF(D3&gt;0,1,0))+(IF(E3&gt;0,1,0))+(IF(F3&gt;0,1,0))+(IF(G3&gt;0,1,0))+(IF(H3&gt;0,1,0))+(IF(I3&gt;0,1,0))</f>
        <v>5</v>
      </c>
      <c r="K3">
        <f>SUM(D3:I3)</f>
        <v>268</v>
      </c>
      <c r="L3">
        <f>SUMPRODUCT(LARGE(D3:I3,{1,2,3,4,5}))</f>
        <v>268</v>
      </c>
      <c r="M3">
        <f>ROUND(K3/J3,0)</f>
        <v>54</v>
      </c>
    </row>
    <row r="4" spans="1:13" x14ac:dyDescent="0.2">
      <c r="A4">
        <v>3</v>
      </c>
      <c r="B4" t="s">
        <v>248</v>
      </c>
      <c r="C4" s="7" t="s">
        <v>34</v>
      </c>
      <c r="D4" s="2">
        <v>56</v>
      </c>
      <c r="E4" s="7">
        <v>32</v>
      </c>
      <c r="F4" s="7">
        <v>52</v>
      </c>
      <c r="G4" s="10">
        <v>56</v>
      </c>
      <c r="H4" s="10">
        <v>36</v>
      </c>
      <c r="I4" s="10">
        <v>49</v>
      </c>
      <c r="J4">
        <f>(IF(D4&gt;0,1,0))+(IF(E4&gt;0,1,0))+(IF(F4&gt;0,1,0))+(IF(G4&gt;0,1,0))+(IF(H4&gt;0,1,0))+(IF(I4&gt;0,1,0))</f>
        <v>6</v>
      </c>
      <c r="K4">
        <f>SUM(D4:I4)</f>
        <v>281</v>
      </c>
      <c r="L4">
        <f>SUMPRODUCT(LARGE(D4:I4,{1,2,3,4,5}))</f>
        <v>249</v>
      </c>
      <c r="M4">
        <f>ROUND(K4/J4,0)</f>
        <v>47</v>
      </c>
    </row>
    <row r="5" spans="1:13" x14ac:dyDescent="0.2">
      <c r="A5">
        <v>4</v>
      </c>
      <c r="B5" t="s">
        <v>253</v>
      </c>
      <c r="C5" s="7" t="s">
        <v>22</v>
      </c>
      <c r="D5" s="2">
        <v>32</v>
      </c>
      <c r="E5" s="7">
        <v>46</v>
      </c>
      <c r="F5" s="7">
        <v>43</v>
      </c>
      <c r="G5" s="10">
        <v>46</v>
      </c>
      <c r="H5" s="10">
        <v>52</v>
      </c>
      <c r="I5" s="10">
        <v>52</v>
      </c>
      <c r="J5">
        <f>(IF(D5&gt;0,1,0))+(IF(E5&gt;0,1,0))+(IF(F5&gt;0,1,0))+(IF(G5&gt;0,1,0))+(IF(H5&gt;0,1,0))+(IF(I5&gt;0,1,0))</f>
        <v>6</v>
      </c>
      <c r="K5">
        <f>SUM(D5:I5)</f>
        <v>271</v>
      </c>
      <c r="L5">
        <f>SUMPRODUCT(LARGE(D5:I5,{1,2,3,4,5}))</f>
        <v>239</v>
      </c>
      <c r="M5">
        <f>ROUND(K5/J5,0)</f>
        <v>45</v>
      </c>
    </row>
    <row r="6" spans="1:13" x14ac:dyDescent="0.2">
      <c r="A6">
        <v>5</v>
      </c>
      <c r="B6" t="s">
        <v>250</v>
      </c>
      <c r="C6" s="7" t="s">
        <v>0</v>
      </c>
      <c r="D6" s="2">
        <v>46</v>
      </c>
      <c r="E6" s="10">
        <v>36</v>
      </c>
      <c r="F6" s="10">
        <v>32</v>
      </c>
      <c r="G6" s="10">
        <v>40</v>
      </c>
      <c r="H6" s="10">
        <v>43</v>
      </c>
      <c r="I6" s="10">
        <v>46</v>
      </c>
      <c r="J6">
        <f>(IF(D6&gt;0,1,0))+(IF(E6&gt;0,1,0))+(IF(F6&gt;0,1,0))+(IF(G6&gt;0,1,0))+(IF(H6&gt;0,1,0))+(IF(I6&gt;0,1,0))</f>
        <v>6</v>
      </c>
      <c r="K6">
        <f>SUM(D6:I6)</f>
        <v>243</v>
      </c>
      <c r="L6">
        <f>SUMPRODUCT(LARGE(D6:I6,{1,2,3,4,5}))</f>
        <v>211</v>
      </c>
      <c r="M6">
        <f>ROUND(K6/J6,0)</f>
        <v>41</v>
      </c>
    </row>
    <row r="7" spans="1:13" x14ac:dyDescent="0.2">
      <c r="A7">
        <v>6</v>
      </c>
      <c r="B7" t="s">
        <v>251</v>
      </c>
      <c r="C7" s="7"/>
      <c r="D7" s="2">
        <v>38</v>
      </c>
      <c r="E7" s="7">
        <v>43</v>
      </c>
      <c r="F7" s="7">
        <v>38</v>
      </c>
      <c r="G7" s="10">
        <v>43</v>
      </c>
      <c r="H7" s="10">
        <v>46</v>
      </c>
      <c r="I7" s="10">
        <v>38</v>
      </c>
      <c r="J7">
        <f>(IF(D7&gt;0,1,0))+(IF(E7&gt;0,1,0))+(IF(F7&gt;0,1,0))+(IF(G7&gt;0,1,0))+(IF(H7&gt;0,1,0))+(IF(I7&gt;0,1,0))</f>
        <v>6</v>
      </c>
      <c r="K7">
        <f>SUM(D7:I7)</f>
        <v>246</v>
      </c>
      <c r="L7">
        <f>SUMPRODUCT(LARGE(D7:I7,{1,2,3,4,5}))</f>
        <v>208</v>
      </c>
      <c r="M7">
        <f>ROUND(K7/J7,0)</f>
        <v>41</v>
      </c>
    </row>
    <row r="8" spans="1:13" x14ac:dyDescent="0.2">
      <c r="A8">
        <v>7</v>
      </c>
      <c r="B8" t="s">
        <v>254</v>
      </c>
      <c r="C8" s="7" t="s">
        <v>21</v>
      </c>
      <c r="D8" s="2">
        <v>36</v>
      </c>
      <c r="E8" s="7">
        <v>40</v>
      </c>
      <c r="F8" s="7">
        <v>49</v>
      </c>
      <c r="G8" s="10">
        <v>52</v>
      </c>
      <c r="H8" s="10">
        <v>0</v>
      </c>
      <c r="I8" s="10">
        <v>0</v>
      </c>
      <c r="J8">
        <f>(IF(D8&gt;0,1,0))+(IF(E8&gt;0,1,0))+(IF(F8&gt;0,1,0))+(IF(G8&gt;0,1,0))+(IF(H8&gt;0,1,0))+(IF(I8&gt;0,1,0))</f>
        <v>4</v>
      </c>
      <c r="K8">
        <f>SUM(D8:I8)</f>
        <v>177</v>
      </c>
      <c r="L8">
        <f>SUMPRODUCT(LARGE(D8:I8,{1,2,3,4,5}))</f>
        <v>177</v>
      </c>
      <c r="M8">
        <f>ROUND(K8/J8,0)</f>
        <v>44</v>
      </c>
    </row>
    <row r="9" spans="1:13" x14ac:dyDescent="0.2">
      <c r="A9">
        <v>8</v>
      </c>
      <c r="B9" t="s">
        <v>256</v>
      </c>
      <c r="C9" s="7"/>
      <c r="D9" s="2">
        <v>26</v>
      </c>
      <c r="E9" s="7">
        <v>38</v>
      </c>
      <c r="F9" s="10">
        <v>28</v>
      </c>
      <c r="G9" s="10">
        <v>36</v>
      </c>
      <c r="H9" s="10">
        <v>38</v>
      </c>
      <c r="I9" s="10">
        <v>36</v>
      </c>
      <c r="J9">
        <f>(IF(D9&gt;0,1,0))+(IF(E9&gt;0,1,0))+(IF(F9&gt;0,1,0))+(IF(G9&gt;0,1,0))+(IF(H9&gt;0,1,0))+(IF(I9&gt;0,1,0))</f>
        <v>6</v>
      </c>
      <c r="K9">
        <f>SUM(D9:I9)</f>
        <v>202</v>
      </c>
      <c r="L9">
        <f>SUMPRODUCT(LARGE(D9:I9,{1,2,3,4,5}))</f>
        <v>176</v>
      </c>
      <c r="M9">
        <f>ROUND(K9/J9,0)</f>
        <v>34</v>
      </c>
    </row>
    <row r="10" spans="1:13" x14ac:dyDescent="0.2">
      <c r="A10">
        <v>9</v>
      </c>
      <c r="B10" t="s">
        <v>63</v>
      </c>
      <c r="C10" s="7"/>
      <c r="D10" s="2">
        <v>0</v>
      </c>
      <c r="E10" s="2">
        <v>52</v>
      </c>
      <c r="F10" s="8">
        <v>0</v>
      </c>
      <c r="G10" s="11">
        <v>0</v>
      </c>
      <c r="H10" s="11">
        <v>56</v>
      </c>
      <c r="I10" s="11">
        <v>56</v>
      </c>
      <c r="J10">
        <f>(IF(D10&gt;0,1,0))+(IF(E10&gt;0,1,0))+(IF(F10&gt;0,1,0))+(IF(G10&gt;0,1,0))+(IF(H10&gt;0,1,0))+(IF(I10&gt;0,1,0))</f>
        <v>3</v>
      </c>
      <c r="K10">
        <f>SUM(D10:I10)</f>
        <v>164</v>
      </c>
      <c r="L10">
        <f>SUMPRODUCT(LARGE(D10:I10,{1,2,3,4,5}))</f>
        <v>164</v>
      </c>
      <c r="M10">
        <f>ROUND(K10/J10,0)</f>
        <v>55</v>
      </c>
    </row>
    <row r="11" spans="1:13" x14ac:dyDescent="0.2">
      <c r="A11">
        <v>10</v>
      </c>
      <c r="B11" t="s">
        <v>279</v>
      </c>
      <c r="C11" s="2" t="s">
        <v>33</v>
      </c>
      <c r="D11" s="2">
        <v>60</v>
      </c>
      <c r="E11" s="2">
        <v>49</v>
      </c>
      <c r="F11" s="2">
        <v>46</v>
      </c>
      <c r="G11" s="2">
        <v>0</v>
      </c>
      <c r="H11" s="2">
        <v>0</v>
      </c>
      <c r="I11" s="2">
        <v>0</v>
      </c>
      <c r="J11">
        <f>(IF(D11&gt;0,1,0))+(IF(E11&gt;0,1,0))+(IF(F11&gt;0,1,0))+(IF(G11&gt;0,1,0))+(IF(H11&gt;0,1,0))+(IF(I11&gt;0,1,0))</f>
        <v>3</v>
      </c>
      <c r="K11">
        <f>SUM(D11:I11)</f>
        <v>155</v>
      </c>
      <c r="L11">
        <f>SUMPRODUCT(LARGE(D11:I11,{1,2,3,4,5}))</f>
        <v>155</v>
      </c>
      <c r="M11">
        <f>ROUND(K11/J11,0)</f>
        <v>52</v>
      </c>
    </row>
    <row r="12" spans="1:13" x14ac:dyDescent="0.2">
      <c r="A12">
        <v>11</v>
      </c>
      <c r="B12" t="s">
        <v>281</v>
      </c>
      <c r="D12" s="2">
        <v>0</v>
      </c>
      <c r="E12" s="10">
        <v>0</v>
      </c>
      <c r="F12">
        <v>40</v>
      </c>
      <c r="G12" s="7">
        <v>38</v>
      </c>
      <c r="H12" s="10">
        <v>49</v>
      </c>
      <c r="I12" s="10">
        <v>0</v>
      </c>
      <c r="J12">
        <f>(IF(D12&gt;0,1,0))+(IF(E12&gt;0,1,0))+(IF(F12&gt;0,1,0))+(IF(G12&gt;0,1,0))+(IF(H12&gt;0,1,0))+(IF(I12&gt;0,1,0))</f>
        <v>3</v>
      </c>
      <c r="K12">
        <f>SUM(D12:I12)</f>
        <v>127</v>
      </c>
      <c r="L12">
        <f>SUMPRODUCT(LARGE(D12:I12,{1,2,3,4,5}))</f>
        <v>127</v>
      </c>
      <c r="M12">
        <f>ROUND(K12/J12,0)</f>
        <v>42</v>
      </c>
    </row>
    <row r="13" spans="1:13" x14ac:dyDescent="0.2">
      <c r="B13" t="s">
        <v>282</v>
      </c>
      <c r="C13" s="3"/>
      <c r="D13" s="2">
        <v>0</v>
      </c>
      <c r="E13" s="10">
        <v>0</v>
      </c>
      <c r="F13">
        <v>36</v>
      </c>
      <c r="G13" s="10">
        <v>0</v>
      </c>
      <c r="H13" s="11">
        <v>0</v>
      </c>
      <c r="I13" s="10">
        <v>40</v>
      </c>
      <c r="J13">
        <f>(IF(D13&gt;0,1,0))+(IF(E13&gt;0,1,0))+(IF(F13&gt;0,1,0))+(IF(G13&gt;0,1,0))+(IF(H13&gt;0,1,0))+(IF(I13&gt;0,1,0))</f>
        <v>2</v>
      </c>
      <c r="K13">
        <f>SUM(D13:I13)</f>
        <v>76</v>
      </c>
      <c r="L13">
        <f>SUMPRODUCT(LARGE(D13:I13,{1,2,3,4,5}))</f>
        <v>76</v>
      </c>
      <c r="M13">
        <f>ROUND(K13/J13,0)</f>
        <v>38</v>
      </c>
    </row>
    <row r="14" spans="1:13" x14ac:dyDescent="0.2">
      <c r="B14" t="s">
        <v>255</v>
      </c>
      <c r="C14" s="7"/>
      <c r="D14" s="2">
        <v>34</v>
      </c>
      <c r="E14" s="10">
        <v>0</v>
      </c>
      <c r="F14" s="10">
        <v>30</v>
      </c>
      <c r="G14" s="10">
        <v>0</v>
      </c>
      <c r="H14" s="10">
        <v>0</v>
      </c>
      <c r="I14" s="10">
        <v>0</v>
      </c>
      <c r="J14">
        <f>(IF(D14&gt;0,1,0))+(IF(E14&gt;0,1,0))+(IF(F14&gt;0,1,0))+(IF(G14&gt;0,1,0))+(IF(H14&gt;0,1,0))+(IF(I14&gt;0,1,0))</f>
        <v>2</v>
      </c>
      <c r="K14">
        <f>SUM(D14:I14)</f>
        <v>64</v>
      </c>
      <c r="L14">
        <f>SUMPRODUCT(LARGE(D14:I14,{1,2,3,4,5}))</f>
        <v>64</v>
      </c>
      <c r="M14">
        <f>ROUND(K14/J14,0)</f>
        <v>32</v>
      </c>
    </row>
    <row r="15" spans="1:13" x14ac:dyDescent="0.2">
      <c r="B15" t="s">
        <v>359</v>
      </c>
      <c r="C15" s="7"/>
      <c r="D15" s="2">
        <v>0</v>
      </c>
      <c r="E15" s="10">
        <v>0</v>
      </c>
      <c r="F15" s="10">
        <v>0</v>
      </c>
      <c r="G15" s="2">
        <v>49</v>
      </c>
      <c r="H15" s="10">
        <v>0</v>
      </c>
      <c r="I15" s="11">
        <v>0</v>
      </c>
      <c r="J15">
        <f>(IF(D15&gt;0,1,0))+(IF(E15&gt;0,1,0))+(IF(F15&gt;0,1,0))+(IF(G15&gt;0,1,0))+(IF(H15&gt;0,1,0))+(IF(I15&gt;0,1,0))</f>
        <v>1</v>
      </c>
      <c r="K15">
        <f>SUM(D15:I15)</f>
        <v>49</v>
      </c>
      <c r="L15">
        <f>SUMPRODUCT(LARGE(D15:I15,{1,2,3,4,5}))</f>
        <v>49</v>
      </c>
      <c r="M15">
        <f>ROUND(K15/J15,0)</f>
        <v>49</v>
      </c>
    </row>
    <row r="16" spans="1:13" x14ac:dyDescent="0.2">
      <c r="B16" t="s">
        <v>249</v>
      </c>
      <c r="C16" s="7" t="s">
        <v>33</v>
      </c>
      <c r="D16" s="2">
        <v>43</v>
      </c>
      <c r="E16" s="10">
        <v>0</v>
      </c>
      <c r="F16" s="11">
        <v>0</v>
      </c>
      <c r="G16" s="10">
        <v>0</v>
      </c>
      <c r="H16" s="11">
        <v>0</v>
      </c>
      <c r="I16" s="10">
        <v>0</v>
      </c>
      <c r="J16">
        <f>(IF(D16&gt;0,1,0))+(IF(E16&gt;0,1,0))+(IF(F16&gt;0,1,0))+(IF(G16&gt;0,1,0))+(IF(H16&gt;0,1,0))+(IF(I16&gt;0,1,0))</f>
        <v>1</v>
      </c>
      <c r="K16">
        <f>SUM(D16:I16)</f>
        <v>43</v>
      </c>
      <c r="L16">
        <f>SUMPRODUCT(LARGE(D16:I16,{1,2,3,4,5}))</f>
        <v>43</v>
      </c>
      <c r="M16">
        <f>ROUND(K16/J16,0)</f>
        <v>43</v>
      </c>
    </row>
    <row r="17" spans="2:13" x14ac:dyDescent="0.2">
      <c r="B17" t="s">
        <v>419</v>
      </c>
      <c r="C17" s="12"/>
      <c r="D17" s="2">
        <v>0</v>
      </c>
      <c r="E17" s="10">
        <v>0</v>
      </c>
      <c r="F17" s="10">
        <v>0</v>
      </c>
      <c r="G17" s="10">
        <v>0</v>
      </c>
      <c r="H17" s="11">
        <v>0</v>
      </c>
      <c r="I17" s="2">
        <v>43</v>
      </c>
      <c r="J17">
        <f>(IF(D17&gt;0,1,0))+(IF(E17&gt;0,1,0))+(IF(F17&gt;0,1,0))+(IF(G17&gt;0,1,0))+(IF(H17&gt;0,1,0))+(IF(I17&gt;0,1,0))</f>
        <v>1</v>
      </c>
      <c r="K17">
        <f>SUM(D17:I17)</f>
        <v>43</v>
      </c>
      <c r="L17">
        <f>SUMPRODUCT(LARGE(D17:I17,{1,2,3,4,5}))</f>
        <v>43</v>
      </c>
      <c r="M17">
        <f>ROUND(K17/J17,0)</f>
        <v>43</v>
      </c>
    </row>
    <row r="18" spans="2:13" x14ac:dyDescent="0.2">
      <c r="B18" t="s">
        <v>252</v>
      </c>
      <c r="C18" s="7" t="s">
        <v>35</v>
      </c>
      <c r="D18" s="2">
        <v>40</v>
      </c>
      <c r="E18" s="10">
        <v>0</v>
      </c>
      <c r="F18" s="10">
        <v>0</v>
      </c>
      <c r="G18" s="10">
        <v>0</v>
      </c>
      <c r="H18" s="10">
        <v>0</v>
      </c>
      <c r="I18" s="11">
        <v>0</v>
      </c>
      <c r="J18">
        <f>(IF(D18&gt;0,1,0))+(IF(E18&gt;0,1,0))+(IF(F18&gt;0,1,0))+(IF(G18&gt;0,1,0))+(IF(H18&gt;0,1,0))+(IF(I18&gt;0,1,0))</f>
        <v>1</v>
      </c>
      <c r="K18">
        <f>SUM(D18:I18)</f>
        <v>40</v>
      </c>
      <c r="L18">
        <f>SUMPRODUCT(LARGE(D18:I18,{1,2,3,4,5}))</f>
        <v>40</v>
      </c>
      <c r="M18">
        <f>ROUND(K18/J18,0)</f>
        <v>40</v>
      </c>
    </row>
    <row r="19" spans="2:13" x14ac:dyDescent="0.2">
      <c r="B19" t="s">
        <v>64</v>
      </c>
      <c r="C19" s="12"/>
      <c r="D19" s="2">
        <v>0</v>
      </c>
      <c r="E19" s="2">
        <v>34</v>
      </c>
      <c r="F19" s="10">
        <v>0</v>
      </c>
      <c r="G19" s="10">
        <v>0</v>
      </c>
      <c r="H19" s="10">
        <v>0</v>
      </c>
      <c r="I19" s="11">
        <v>0</v>
      </c>
      <c r="J19">
        <f>(IF(D19&gt;0,1,0))+(IF(E19&gt;0,1,0))+(IF(F19&gt;0,1,0))+(IF(G19&gt;0,1,0))+(IF(H19&gt;0,1,0))+(IF(I19&gt;0,1,0))</f>
        <v>1</v>
      </c>
      <c r="K19">
        <f>SUM(D19:I19)</f>
        <v>34</v>
      </c>
      <c r="L19">
        <f>SUMPRODUCT(LARGE(D19:I19,{1,2,3,4,5}))</f>
        <v>34</v>
      </c>
      <c r="M19">
        <f>ROUND(K19/J19,0)</f>
        <v>34</v>
      </c>
    </row>
    <row r="20" spans="2:13" x14ac:dyDescent="0.2">
      <c r="B20" t="s">
        <v>257</v>
      </c>
      <c r="C20" s="7"/>
      <c r="D20" s="2">
        <v>30</v>
      </c>
      <c r="E20" s="10">
        <v>0</v>
      </c>
      <c r="F20" s="10">
        <v>0</v>
      </c>
      <c r="G20" s="10">
        <v>0</v>
      </c>
      <c r="H20" s="11">
        <v>0</v>
      </c>
      <c r="I20" s="10">
        <v>0</v>
      </c>
      <c r="J20">
        <f>(IF(D20&gt;0,1,0))+(IF(E20&gt;0,1,0))+(IF(F20&gt;0,1,0))+(IF(G20&gt;0,1,0))+(IF(H20&gt;0,1,0))+(IF(I20&gt;0,1,0))</f>
        <v>1</v>
      </c>
      <c r="K20">
        <f>SUM(D20:I20)</f>
        <v>30</v>
      </c>
      <c r="L20">
        <f>SUMPRODUCT(LARGE(D20:I20,{1,2,3,4,5}))</f>
        <v>30</v>
      </c>
      <c r="M20">
        <f>ROUND(K20/J20,0)</f>
        <v>30</v>
      </c>
    </row>
    <row r="21" spans="2:13" x14ac:dyDescent="0.2">
      <c r="B21" t="s">
        <v>258</v>
      </c>
      <c r="C21" s="7"/>
      <c r="D21" s="2">
        <v>28</v>
      </c>
      <c r="E21" s="10">
        <v>0</v>
      </c>
      <c r="F21" s="10">
        <v>0</v>
      </c>
      <c r="G21" s="10">
        <v>0</v>
      </c>
      <c r="H21" s="10">
        <v>0</v>
      </c>
      <c r="I21" s="11">
        <v>0</v>
      </c>
      <c r="J21">
        <f>(IF(D21&gt;0,1,0))+(IF(E21&gt;0,1,0))+(IF(F21&gt;0,1,0))+(IF(G21&gt;0,1,0))+(IF(H21&gt;0,1,0))+(IF(I21&gt;0,1,0))</f>
        <v>1</v>
      </c>
      <c r="K21">
        <f>SUM(D21:I21)</f>
        <v>28</v>
      </c>
      <c r="L21">
        <f>SUMPRODUCT(LARGE(D21:I21,{1,2,3,4,5}))</f>
        <v>28</v>
      </c>
      <c r="M21">
        <f>ROUND(K21/J21,0)</f>
        <v>28</v>
      </c>
    </row>
    <row r="22" spans="2:13" x14ac:dyDescent="0.2">
      <c r="C22" s="7"/>
      <c r="D22" s="2"/>
      <c r="E22" s="7"/>
      <c r="F22" s="5"/>
      <c r="H22" s="5"/>
      <c r="I22" s="5"/>
      <c r="J22" s="5"/>
      <c r="K22" s="5"/>
      <c r="L22" s="5"/>
      <c r="M22" s="5"/>
    </row>
    <row r="23" spans="2:13" x14ac:dyDescent="0.2">
      <c r="C23" s="7"/>
      <c r="D23" s="2"/>
      <c r="E23" s="7"/>
      <c r="F23" s="5"/>
      <c r="H23" s="5"/>
      <c r="I23" s="5"/>
      <c r="J23" s="5"/>
      <c r="K23" s="5"/>
      <c r="L23" s="5"/>
      <c r="M23" s="5"/>
    </row>
    <row r="24" spans="2:13" x14ac:dyDescent="0.2">
      <c r="C24" s="7"/>
      <c r="D24" s="2"/>
      <c r="E24" s="7"/>
      <c r="F24" s="5"/>
      <c r="H24" s="5"/>
      <c r="I24" s="5"/>
      <c r="J24" s="5"/>
      <c r="K24" s="5"/>
      <c r="L24" s="5"/>
      <c r="M24" s="5"/>
    </row>
    <row r="25" spans="2:13" x14ac:dyDescent="0.2">
      <c r="C25" s="7"/>
      <c r="D25" s="2"/>
      <c r="E25" s="7"/>
      <c r="H25" s="5"/>
      <c r="J25" s="5"/>
      <c r="K25" s="5"/>
      <c r="L25" s="5"/>
      <c r="M25" s="5"/>
    </row>
    <row r="26" spans="2:13" x14ac:dyDescent="0.2">
      <c r="C26" s="6"/>
      <c r="D26" s="2"/>
      <c r="E26" s="7"/>
      <c r="J26" s="5"/>
      <c r="K26" s="5"/>
      <c r="L26" s="5"/>
      <c r="M26" s="5"/>
    </row>
    <row r="27" spans="2:13" x14ac:dyDescent="0.2">
      <c r="C27" s="12"/>
      <c r="D27" s="2"/>
      <c r="E27" s="7"/>
      <c r="J27" s="5"/>
      <c r="K27" s="5"/>
      <c r="L27" s="5"/>
      <c r="M27" s="5"/>
    </row>
    <row r="28" spans="2:13" x14ac:dyDescent="0.2">
      <c r="C28" s="12"/>
      <c r="D28" s="2"/>
      <c r="E28" s="4"/>
    </row>
    <row r="29" spans="2:13" x14ac:dyDescent="0.2">
      <c r="C29" s="12"/>
      <c r="D29" s="2"/>
      <c r="E29" s="4"/>
    </row>
    <row r="30" spans="2:13" x14ac:dyDescent="0.2">
      <c r="C30" s="12"/>
      <c r="D30" s="2"/>
      <c r="E30" s="4"/>
    </row>
    <row r="31" spans="2:13" x14ac:dyDescent="0.2">
      <c r="E31" s="4"/>
    </row>
    <row r="32" spans="2:13" x14ac:dyDescent="0.2">
      <c r="C32" s="12"/>
      <c r="D32" s="2"/>
      <c r="E32" s="4"/>
    </row>
    <row r="33" spans="3:5" x14ac:dyDescent="0.2">
      <c r="C33" s="3"/>
      <c r="D33" s="2"/>
      <c r="E33" s="4"/>
    </row>
    <row r="34" spans="3:5" x14ac:dyDescent="0.2">
      <c r="C34" s="3"/>
      <c r="D34" s="2"/>
      <c r="E34" s="4"/>
    </row>
    <row r="35" spans="3:5" x14ac:dyDescent="0.2">
      <c r="C35" s="3"/>
      <c r="D35" s="2"/>
      <c r="E35" s="4"/>
    </row>
    <row r="36" spans="3:5" x14ac:dyDescent="0.2">
      <c r="C36" s="4"/>
      <c r="D36" s="2"/>
      <c r="E36" s="4"/>
    </row>
    <row r="37" spans="3:5" x14ac:dyDescent="0.2">
      <c r="D37" s="2"/>
    </row>
    <row r="38" spans="3:5" x14ac:dyDescent="0.2">
      <c r="D38" s="2"/>
    </row>
  </sheetData>
  <sortState ref="B2:M21">
    <sortCondition descending="1" ref="L2:L21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" sqref="A3"/>
    </sheetView>
  </sheetViews>
  <sheetFormatPr baseColWidth="10" defaultRowHeight="16" x14ac:dyDescent="0.2"/>
  <cols>
    <col min="2" max="2" width="17.5" customWidth="1"/>
    <col min="3" max="3" width="15.33203125" customWidth="1"/>
    <col min="4" max="4" width="10.83203125" customWidth="1"/>
    <col min="5" max="5" width="15" customWidth="1"/>
    <col min="6" max="9" width="10.83203125" customWidth="1"/>
    <col min="10" max="10" width="16" customWidth="1"/>
    <col min="12" max="12" width="1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s="1" t="s">
        <v>259</v>
      </c>
      <c r="C2" t="s">
        <v>9</v>
      </c>
      <c r="D2" s="2">
        <v>60</v>
      </c>
      <c r="E2">
        <v>0</v>
      </c>
      <c r="F2">
        <v>60</v>
      </c>
      <c r="G2">
        <v>60</v>
      </c>
      <c r="H2">
        <v>0</v>
      </c>
      <c r="I2">
        <v>0</v>
      </c>
      <c r="J2">
        <f>(IF(D2&gt;0,1,0))+(IF(E2&gt;0,1,0))+(IF(F2&gt;0,1,0))+(IF(G2&gt;0,1,0))+(IF(H2&gt;0,1,0))+(IF(I2&gt;0,1,0))</f>
        <v>3</v>
      </c>
      <c r="K2">
        <f>SUM(D2:I2)</f>
        <v>180</v>
      </c>
      <c r="L2">
        <f>SUMPRODUCT(LARGE(D2:I2,{1,2,3,4,5}))</f>
        <v>180</v>
      </c>
      <c r="M2">
        <f>ROUND(K2/J2,0)</f>
        <v>60</v>
      </c>
    </row>
    <row r="3" spans="1:13" x14ac:dyDescent="0.2">
      <c r="B3" s="1" t="s">
        <v>260</v>
      </c>
      <c r="D3" s="2">
        <v>56</v>
      </c>
      <c r="E3">
        <v>60</v>
      </c>
      <c r="F3">
        <v>0</v>
      </c>
      <c r="G3">
        <v>0</v>
      </c>
      <c r="H3">
        <v>0</v>
      </c>
      <c r="I3">
        <v>0</v>
      </c>
      <c r="J3">
        <f>(IF(D3&gt;0,1,0))+(IF(E3&gt;0,1,0))+(IF(F3&gt;0,1,0))+(IF(G3&gt;0,1,0))+(IF(H3&gt;0,1,0))</f>
        <v>2</v>
      </c>
      <c r="K3">
        <f>SUM(D3:I3)</f>
        <v>116</v>
      </c>
      <c r="L3">
        <f>SUMPRODUCT(LARGE(D3:H3,{1,2,3,4}))</f>
        <v>116</v>
      </c>
      <c r="M3">
        <f>ROUND(K3/J3,0)</f>
        <v>58</v>
      </c>
    </row>
    <row r="4" spans="1:13" x14ac:dyDescent="0.2">
      <c r="B4" t="s">
        <v>360</v>
      </c>
      <c r="C4" s="2"/>
      <c r="D4" s="2">
        <v>0</v>
      </c>
      <c r="E4" s="2">
        <v>0</v>
      </c>
      <c r="F4" s="2">
        <v>0</v>
      </c>
      <c r="G4" s="2">
        <v>56</v>
      </c>
      <c r="H4" s="2">
        <v>0</v>
      </c>
      <c r="I4" s="2">
        <v>0</v>
      </c>
      <c r="J4">
        <f>(IF(D4&gt;0,1,0))+(IF(E4&gt;0,1,0))+(IF(F4&gt;0,1,0))+(IF(G4&gt;0,1,0))+(IF(H4&gt;0,1,0))</f>
        <v>1</v>
      </c>
      <c r="K4">
        <f>SUM(D4:I4)</f>
        <v>56</v>
      </c>
      <c r="L4">
        <f>SUMPRODUCT(LARGE(D4:H4,{1,2,3,4}))</f>
        <v>56</v>
      </c>
      <c r="M4">
        <f>ROUND(K4/J4,0)</f>
        <v>56</v>
      </c>
    </row>
    <row r="5" spans="1:13" x14ac:dyDescent="0.2">
      <c r="B5" s="1" t="s">
        <v>261</v>
      </c>
      <c r="C5" t="s">
        <v>9</v>
      </c>
      <c r="D5" s="2">
        <v>52</v>
      </c>
      <c r="E5">
        <v>0</v>
      </c>
      <c r="F5">
        <v>0</v>
      </c>
      <c r="G5">
        <v>0</v>
      </c>
      <c r="H5">
        <v>0</v>
      </c>
      <c r="I5">
        <v>0</v>
      </c>
      <c r="J5">
        <f>(IF(D5&gt;0,1,0))+(IF(E5&gt;0,1,0))+(IF(F5&gt;0,1,0))+(IF(G5&gt;0,1,0))+(IF(H5&gt;0,1,0))</f>
        <v>1</v>
      </c>
      <c r="K5">
        <f>SUM(D5:I5)</f>
        <v>52</v>
      </c>
      <c r="L5">
        <f>SUMPRODUCT(LARGE(D5:H5,{1,2,3,4}))</f>
        <v>52</v>
      </c>
      <c r="M5">
        <f>ROUND(K5/J5,0)</f>
        <v>52</v>
      </c>
    </row>
    <row r="6" spans="1:13" x14ac:dyDescent="0.2">
      <c r="B6" t="s">
        <v>361</v>
      </c>
      <c r="D6" s="2">
        <v>0</v>
      </c>
      <c r="E6">
        <v>0</v>
      </c>
      <c r="F6">
        <v>0</v>
      </c>
      <c r="G6" s="2">
        <v>52</v>
      </c>
      <c r="H6">
        <v>0</v>
      </c>
      <c r="I6">
        <v>0</v>
      </c>
      <c r="J6">
        <f>(IF(D6&gt;0,1,0))+(IF(E6&gt;0,1,0))+(IF(F6&gt;0,1,0))+(IF(G6&gt;0,1,0))+(IF(H6&gt;0,1,0))</f>
        <v>1</v>
      </c>
      <c r="K6">
        <f>SUM(D6:I6)</f>
        <v>52</v>
      </c>
      <c r="L6">
        <f>SUMPRODUCT(LARGE(D6:H6,{1,2,3,4}))</f>
        <v>52</v>
      </c>
      <c r="M6">
        <f>ROUND(K6/J6,0)</f>
        <v>52</v>
      </c>
    </row>
    <row r="7" spans="1:13" x14ac:dyDescent="0.2">
      <c r="D7" s="2"/>
    </row>
    <row r="8" spans="1:13" x14ac:dyDescent="0.2">
      <c r="D8" s="2"/>
    </row>
    <row r="9" spans="1:13" x14ac:dyDescent="0.2">
      <c r="D9" s="2"/>
    </row>
    <row r="10" spans="1:13" x14ac:dyDescent="0.2">
      <c r="C10" s="2"/>
      <c r="D10" s="2"/>
      <c r="E10" s="2"/>
      <c r="F10" s="2"/>
      <c r="H10" s="2"/>
      <c r="I10" s="2"/>
      <c r="J10" s="2"/>
      <c r="K10" s="2"/>
      <c r="L10" s="2"/>
      <c r="M10" s="2"/>
    </row>
    <row r="11" spans="1:13" x14ac:dyDescent="0.2">
      <c r="D11" s="2"/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6">
    <sortCondition descending="1" ref="L2:L6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A6" sqref="A6"/>
    </sheetView>
  </sheetViews>
  <sheetFormatPr baseColWidth="10" defaultRowHeight="16" x14ac:dyDescent="0.2"/>
  <cols>
    <col min="2" max="2" width="16.83203125" customWidth="1"/>
    <col min="3" max="3" width="21.1640625" customWidth="1"/>
    <col min="4" max="9" width="10.83203125" customWidth="1"/>
    <col min="10" max="10" width="14.16406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62</v>
      </c>
      <c r="C2" s="2" t="s">
        <v>33</v>
      </c>
      <c r="D2" s="2">
        <v>60</v>
      </c>
      <c r="E2" s="2">
        <v>60</v>
      </c>
      <c r="F2" s="2">
        <v>60</v>
      </c>
      <c r="G2" s="2">
        <v>60</v>
      </c>
      <c r="H2" s="2">
        <v>60</v>
      </c>
      <c r="I2" s="2">
        <v>60</v>
      </c>
      <c r="J2">
        <f>(IF(D2&gt;0,1,0))+(IF(E2&gt;0,1,0))+(IF(F2&gt;0,1,0))+(IF(G2&gt;0,1,0))+(IF(H2&gt;0,1,0))+(IF(I2&gt;0,1,0))</f>
        <v>6</v>
      </c>
      <c r="K2">
        <f>SUM(D2:I2)</f>
        <v>360</v>
      </c>
      <c r="L2">
        <f>SUMPRODUCT(LARGE(D2:I2,{1,2,3,4,5}))</f>
        <v>300</v>
      </c>
      <c r="M2">
        <f>ROUND(K2/J2,0)</f>
        <v>60</v>
      </c>
    </row>
    <row r="3" spans="1:13" x14ac:dyDescent="0.2">
      <c r="A3">
        <v>2</v>
      </c>
      <c r="B3" s="1" t="s">
        <v>264</v>
      </c>
      <c r="C3" t="s">
        <v>11</v>
      </c>
      <c r="D3" s="2">
        <v>56</v>
      </c>
      <c r="E3">
        <v>52</v>
      </c>
      <c r="F3">
        <v>56</v>
      </c>
      <c r="G3">
        <v>49</v>
      </c>
      <c r="H3">
        <v>56</v>
      </c>
      <c r="I3">
        <v>56</v>
      </c>
      <c r="J3">
        <f>(IF(D3&gt;0,1,0))+(IF(E3&gt;0,1,0))+(IF(F3&gt;0,1,0))+(IF(G3&gt;0,1,0))+(IF(H3&gt;0,1,0))+(IF(I3&gt;0,1,0))</f>
        <v>6</v>
      </c>
      <c r="K3">
        <f>SUM(D3:I3)</f>
        <v>325</v>
      </c>
      <c r="L3">
        <f>SUMPRODUCT(LARGE(D3:I3,{1,2,3,4,5}))</f>
        <v>276</v>
      </c>
      <c r="M3">
        <f>ROUND(K3/J3,0)</f>
        <v>54</v>
      </c>
    </row>
    <row r="4" spans="1:13" x14ac:dyDescent="0.2">
      <c r="A4">
        <v>3</v>
      </c>
      <c r="B4" s="1" t="s">
        <v>266</v>
      </c>
      <c r="C4" t="s">
        <v>22</v>
      </c>
      <c r="D4" s="2">
        <v>49</v>
      </c>
      <c r="E4">
        <v>46</v>
      </c>
      <c r="F4">
        <v>52</v>
      </c>
      <c r="G4">
        <v>0</v>
      </c>
      <c r="H4">
        <v>0</v>
      </c>
      <c r="I4">
        <v>52</v>
      </c>
      <c r="J4">
        <f>(IF(D4&gt;0,1,0))+(IF(E4&gt;0,1,0))+(IF(F4&gt;0,1,0))+(IF(G4&gt;0,1,0))+(IF(H4&gt;0,1,0))+(IF(I4&gt;0,1,0))</f>
        <v>4</v>
      </c>
      <c r="K4">
        <f>SUM(D4:I4)</f>
        <v>199</v>
      </c>
      <c r="L4">
        <f>SUMPRODUCT(LARGE(D4:I4,{1,2,3,4,5}))</f>
        <v>199</v>
      </c>
      <c r="M4">
        <f>ROUND(K4/J4,0)</f>
        <v>50</v>
      </c>
    </row>
    <row r="5" spans="1:13" x14ac:dyDescent="0.2">
      <c r="A5">
        <v>4</v>
      </c>
      <c r="B5" s="1" t="s">
        <v>265</v>
      </c>
      <c r="C5" t="s">
        <v>33</v>
      </c>
      <c r="D5" s="2">
        <v>52</v>
      </c>
      <c r="E5">
        <v>49</v>
      </c>
      <c r="F5">
        <v>0</v>
      </c>
      <c r="G5">
        <v>52</v>
      </c>
      <c r="H5">
        <v>0</v>
      </c>
      <c r="I5">
        <v>0</v>
      </c>
      <c r="J5">
        <f>(IF(D5&gt;0,1,0))+(IF(E5&gt;0,1,0))+(IF(F5&gt;0,1,0))+(IF(G5&gt;0,1,0))+(IF(H5&gt;0,1,0))+(IF(I5&gt;0,1,0))</f>
        <v>3</v>
      </c>
      <c r="K5">
        <f>SUM(D5:I5)</f>
        <v>153</v>
      </c>
      <c r="L5">
        <f>SUMPRODUCT(LARGE(D5:I5,{1,2,3,4,5}))</f>
        <v>153</v>
      </c>
      <c r="M5">
        <f>ROUND(K5/J5,0)</f>
        <v>51</v>
      </c>
    </row>
    <row r="6" spans="1:13" x14ac:dyDescent="0.2">
      <c r="B6" t="s">
        <v>263</v>
      </c>
      <c r="C6" t="s">
        <v>262</v>
      </c>
      <c r="D6" s="2">
        <v>0</v>
      </c>
      <c r="E6">
        <v>56</v>
      </c>
      <c r="F6">
        <v>0</v>
      </c>
      <c r="G6">
        <v>0</v>
      </c>
      <c r="H6">
        <v>0</v>
      </c>
      <c r="I6">
        <v>0</v>
      </c>
      <c r="J6">
        <f>(IF(D6&gt;0,1,0))+(IF(E6&gt;0,1,0))+(IF(F6&gt;0,1,0))+(IF(G6&gt;0,1,0))+(IF(H6&gt;0,1,0))+(IF(I6&gt;0,1,0))</f>
        <v>1</v>
      </c>
      <c r="K6">
        <f>SUM(D6:I6)</f>
        <v>56</v>
      </c>
      <c r="L6">
        <f>SUMPRODUCT(LARGE(D6:I6,{1,2,3,4,5}))</f>
        <v>56</v>
      </c>
      <c r="M6">
        <f>ROUND(K6/J6,0)</f>
        <v>56</v>
      </c>
    </row>
    <row r="7" spans="1:13" x14ac:dyDescent="0.2">
      <c r="B7" t="s">
        <v>362</v>
      </c>
      <c r="D7" s="2">
        <v>0</v>
      </c>
      <c r="E7">
        <v>0</v>
      </c>
      <c r="F7">
        <v>0</v>
      </c>
      <c r="G7" s="2">
        <v>56</v>
      </c>
      <c r="H7">
        <v>0</v>
      </c>
      <c r="I7">
        <v>0</v>
      </c>
      <c r="J7">
        <f>(IF(D7&gt;0,1,0))+(IF(E7&gt;0,1,0))+(IF(F7&gt;0,1,0))+(IF(G7&gt;0,1,0))+(IF(H7&gt;0,1,0))+(IF(I7&gt;0,1,0))</f>
        <v>1</v>
      </c>
      <c r="K7">
        <f>SUM(D7:I7)</f>
        <v>56</v>
      </c>
      <c r="L7">
        <f>SUMPRODUCT(LARGE(D7:I7,{1,2,3,4,5}))</f>
        <v>56</v>
      </c>
      <c r="M7">
        <f>ROUND(K7/J7,0)</f>
        <v>56</v>
      </c>
    </row>
    <row r="8" spans="1:13" x14ac:dyDescent="0.2">
      <c r="D8" s="2"/>
    </row>
    <row r="9" spans="1:13" x14ac:dyDescent="0.2">
      <c r="D9" s="2"/>
    </row>
    <row r="10" spans="1:13" x14ac:dyDescent="0.2">
      <c r="D10" s="2"/>
    </row>
    <row r="11" spans="1:13" x14ac:dyDescent="0.2">
      <c r="D11" s="2"/>
    </row>
    <row r="12" spans="1:13" x14ac:dyDescent="0.2">
      <c r="D12" s="2"/>
      <c r="I12" s="2"/>
    </row>
    <row r="13" spans="1:13" x14ac:dyDescent="0.2">
      <c r="D13" s="2"/>
      <c r="H13" s="2"/>
      <c r="I13" s="2"/>
    </row>
    <row r="14" spans="1:13" x14ac:dyDescent="0.2">
      <c r="D14" s="2"/>
      <c r="H14" s="2"/>
      <c r="I14" s="2"/>
    </row>
    <row r="15" spans="1:13" x14ac:dyDescent="0.2">
      <c r="D15" s="2"/>
      <c r="H15" s="2"/>
      <c r="I15" s="2"/>
    </row>
    <row r="16" spans="1:13" x14ac:dyDescent="0.2">
      <c r="D16" s="2"/>
      <c r="H16" s="2"/>
      <c r="I16" s="2"/>
    </row>
    <row r="17" spans="4:9" x14ac:dyDescent="0.2">
      <c r="D17" s="2"/>
      <c r="H17" s="2"/>
      <c r="I17" s="2"/>
    </row>
    <row r="18" spans="4:9" x14ac:dyDescent="0.2">
      <c r="D18" s="2"/>
      <c r="H18" s="2"/>
      <c r="I18" s="2"/>
    </row>
    <row r="19" spans="4:9" x14ac:dyDescent="0.2">
      <c r="D19" s="2"/>
      <c r="H19" s="2"/>
      <c r="I19" s="2"/>
    </row>
    <row r="20" spans="4:9" x14ac:dyDescent="0.2">
      <c r="D20" s="2"/>
      <c r="H20" s="2"/>
      <c r="I20" s="2"/>
    </row>
    <row r="21" spans="4:9" x14ac:dyDescent="0.2">
      <c r="D21" s="2"/>
      <c r="H21" s="2"/>
      <c r="I21" s="2"/>
    </row>
    <row r="22" spans="4:9" x14ac:dyDescent="0.2">
      <c r="D22" s="2"/>
      <c r="H22" s="2"/>
      <c r="I22" s="2"/>
    </row>
    <row r="23" spans="4:9" x14ac:dyDescent="0.2">
      <c r="D23" s="2"/>
      <c r="H23" s="2"/>
      <c r="I23" s="2"/>
    </row>
    <row r="24" spans="4:9" x14ac:dyDescent="0.2">
      <c r="D24" s="2"/>
      <c r="H24" s="2"/>
      <c r="I24" s="2"/>
    </row>
    <row r="25" spans="4:9" x14ac:dyDescent="0.2">
      <c r="D25" s="2"/>
      <c r="H25" s="2"/>
      <c r="I25" s="2"/>
    </row>
    <row r="26" spans="4:9" x14ac:dyDescent="0.2">
      <c r="D26" s="2"/>
      <c r="H26" s="2"/>
      <c r="I26" s="2"/>
    </row>
    <row r="27" spans="4:9" x14ac:dyDescent="0.2">
      <c r="D27" s="2"/>
      <c r="H27" s="2"/>
      <c r="I27" s="2"/>
    </row>
    <row r="28" spans="4:9" x14ac:dyDescent="0.2">
      <c r="D28" s="2"/>
      <c r="H28" s="2"/>
      <c r="I28" s="2"/>
    </row>
    <row r="29" spans="4:9" x14ac:dyDescent="0.2">
      <c r="D29" s="2"/>
      <c r="H29" s="2"/>
      <c r="I29" s="2"/>
    </row>
    <row r="30" spans="4:9" x14ac:dyDescent="0.2">
      <c r="D30" s="2"/>
      <c r="H30" s="2"/>
      <c r="I30" s="2"/>
    </row>
    <row r="31" spans="4:9" x14ac:dyDescent="0.2">
      <c r="D31" s="2"/>
      <c r="H31" s="2"/>
      <c r="I31" s="2"/>
    </row>
    <row r="32" spans="4:9" x14ac:dyDescent="0.2">
      <c r="D32" s="2"/>
      <c r="H32" s="2"/>
      <c r="I32" s="2"/>
    </row>
    <row r="33" spans="4:9" x14ac:dyDescent="0.2">
      <c r="D33" s="2"/>
      <c r="H33" s="2"/>
      <c r="I33" s="2"/>
    </row>
    <row r="34" spans="4:9" x14ac:dyDescent="0.2">
      <c r="D34" s="2"/>
      <c r="H34" s="2"/>
      <c r="I34" s="2"/>
    </row>
    <row r="35" spans="4:9" x14ac:dyDescent="0.2">
      <c r="D35" s="2"/>
      <c r="H35" s="2"/>
      <c r="I35" s="2"/>
    </row>
    <row r="36" spans="4:9" x14ac:dyDescent="0.2">
      <c r="D36" s="2"/>
      <c r="H36" s="2"/>
      <c r="I36" s="2"/>
    </row>
    <row r="37" spans="4:9" x14ac:dyDescent="0.2">
      <c r="D37" s="2"/>
      <c r="H37" s="2"/>
      <c r="I37" s="2"/>
    </row>
    <row r="38" spans="4:9" x14ac:dyDescent="0.2">
      <c r="D38" s="2"/>
      <c r="H38" s="2"/>
      <c r="I38" s="2"/>
    </row>
    <row r="39" spans="4:9" x14ac:dyDescent="0.2">
      <c r="H39" s="2"/>
      <c r="I39" s="2"/>
    </row>
    <row r="40" spans="4:9" x14ac:dyDescent="0.2">
      <c r="H40" s="2"/>
      <c r="I40" s="2"/>
    </row>
    <row r="41" spans="4:9" x14ac:dyDescent="0.2">
      <c r="H41" s="2"/>
      <c r="I41" s="2"/>
    </row>
    <row r="42" spans="4:9" x14ac:dyDescent="0.2">
      <c r="H42" s="2"/>
      <c r="I42" s="2"/>
    </row>
    <row r="43" spans="4:9" x14ac:dyDescent="0.2">
      <c r="H43" s="2"/>
      <c r="I43" s="2"/>
    </row>
    <row r="44" spans="4:9" x14ac:dyDescent="0.2">
      <c r="H44" s="2"/>
      <c r="I44" s="2"/>
    </row>
    <row r="45" spans="4:9" x14ac:dyDescent="0.2">
      <c r="H45" s="2"/>
      <c r="I45" s="2"/>
    </row>
    <row r="46" spans="4:9" x14ac:dyDescent="0.2">
      <c r="H46" s="2"/>
      <c r="I46" s="2"/>
    </row>
    <row r="47" spans="4:9" x14ac:dyDescent="0.2">
      <c r="H47" s="2"/>
      <c r="I47" s="2"/>
    </row>
    <row r="48" spans="4:9" x14ac:dyDescent="0.2">
      <c r="H48" s="2"/>
      <c r="I48" s="2"/>
    </row>
    <row r="49" spans="8:8" x14ac:dyDescent="0.2">
      <c r="H49" s="2"/>
    </row>
  </sheetData>
  <sortState ref="B2:M7">
    <sortCondition descending="1" ref="L2:L7"/>
  </sortState>
  <phoneticPr fontId="8" type="noConversion"/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1" sqref="B1:B37"/>
    </sheetView>
  </sheetViews>
  <sheetFormatPr baseColWidth="10" defaultRowHeight="16" x14ac:dyDescent="0.2"/>
  <sheetData>
    <row r="1" spans="1:2" x14ac:dyDescent="0.2">
      <c r="A1" s="2"/>
      <c r="B1" s="2">
        <v>60</v>
      </c>
    </row>
    <row r="2" spans="1:2" x14ac:dyDescent="0.2">
      <c r="A2" s="2"/>
      <c r="B2" s="2">
        <v>56</v>
      </c>
    </row>
    <row r="3" spans="1:2" x14ac:dyDescent="0.2">
      <c r="A3" s="2"/>
      <c r="B3" s="2">
        <v>52</v>
      </c>
    </row>
    <row r="4" spans="1:2" x14ac:dyDescent="0.2">
      <c r="A4" s="2"/>
      <c r="B4" s="2">
        <v>49</v>
      </c>
    </row>
    <row r="5" spans="1:2" x14ac:dyDescent="0.2">
      <c r="A5" s="2"/>
      <c r="B5" s="2">
        <v>46</v>
      </c>
    </row>
    <row r="6" spans="1:2" x14ac:dyDescent="0.2">
      <c r="A6" s="2"/>
      <c r="B6" s="2">
        <v>43</v>
      </c>
    </row>
    <row r="7" spans="1:2" x14ac:dyDescent="0.2">
      <c r="A7" s="2"/>
      <c r="B7" s="2">
        <v>40</v>
      </c>
    </row>
    <row r="8" spans="1:2" x14ac:dyDescent="0.2">
      <c r="A8" s="2"/>
      <c r="B8" s="2">
        <v>38</v>
      </c>
    </row>
    <row r="9" spans="1:2" x14ac:dyDescent="0.2">
      <c r="A9" s="2"/>
      <c r="B9" s="2">
        <v>36</v>
      </c>
    </row>
    <row r="10" spans="1:2" x14ac:dyDescent="0.2">
      <c r="A10" s="2"/>
      <c r="B10" s="2">
        <v>34</v>
      </c>
    </row>
    <row r="11" spans="1:2" x14ac:dyDescent="0.2">
      <c r="A11" s="2"/>
      <c r="B11" s="2">
        <v>32</v>
      </c>
    </row>
    <row r="12" spans="1:2" x14ac:dyDescent="0.2">
      <c r="A12" s="2"/>
      <c r="B12" s="2">
        <v>30</v>
      </c>
    </row>
    <row r="13" spans="1:2" x14ac:dyDescent="0.2">
      <c r="A13" s="2"/>
      <c r="B13" s="2">
        <v>28</v>
      </c>
    </row>
    <row r="14" spans="1:2" x14ac:dyDescent="0.2">
      <c r="A14" s="2"/>
      <c r="B14" s="2">
        <v>26</v>
      </c>
    </row>
    <row r="15" spans="1:2" x14ac:dyDescent="0.2">
      <c r="A15" s="2"/>
      <c r="B15" s="2">
        <v>24</v>
      </c>
    </row>
    <row r="16" spans="1:2" x14ac:dyDescent="0.2">
      <c r="A16" s="2"/>
      <c r="B16" s="2">
        <v>22</v>
      </c>
    </row>
    <row r="17" spans="1:2" x14ac:dyDescent="0.2">
      <c r="A17" s="2"/>
      <c r="B17" s="2">
        <v>21</v>
      </c>
    </row>
    <row r="18" spans="1:2" x14ac:dyDescent="0.2">
      <c r="A18" s="2"/>
      <c r="B18" s="2">
        <v>20</v>
      </c>
    </row>
    <row r="19" spans="1:2" x14ac:dyDescent="0.2">
      <c r="A19" s="2"/>
      <c r="B19" s="2">
        <v>19</v>
      </c>
    </row>
    <row r="20" spans="1:2" x14ac:dyDescent="0.2">
      <c r="A20" s="2"/>
      <c r="B20" s="2">
        <v>18</v>
      </c>
    </row>
    <row r="21" spans="1:2" x14ac:dyDescent="0.2">
      <c r="A21" s="2"/>
      <c r="B21" s="2">
        <v>17</v>
      </c>
    </row>
    <row r="22" spans="1:2" x14ac:dyDescent="0.2">
      <c r="A22" s="2"/>
      <c r="B22" s="2">
        <v>16</v>
      </c>
    </row>
    <row r="23" spans="1:2" x14ac:dyDescent="0.2">
      <c r="A23" s="2"/>
      <c r="B23" s="2">
        <v>15</v>
      </c>
    </row>
    <row r="24" spans="1:2" x14ac:dyDescent="0.2">
      <c r="A24" s="2"/>
      <c r="B24" s="2">
        <v>14</v>
      </c>
    </row>
    <row r="25" spans="1:2" x14ac:dyDescent="0.2">
      <c r="A25" s="2"/>
      <c r="B25" s="2">
        <v>13</v>
      </c>
    </row>
    <row r="26" spans="1:2" x14ac:dyDescent="0.2">
      <c r="A26" s="2"/>
      <c r="B26" s="2">
        <v>12</v>
      </c>
    </row>
    <row r="27" spans="1:2" x14ac:dyDescent="0.2">
      <c r="A27" s="2"/>
      <c r="B27" s="2">
        <v>11</v>
      </c>
    </row>
    <row r="28" spans="1:2" x14ac:dyDescent="0.2">
      <c r="A28" s="2"/>
      <c r="B28" s="2">
        <v>10</v>
      </c>
    </row>
    <row r="29" spans="1:2" x14ac:dyDescent="0.2">
      <c r="A29" s="2"/>
      <c r="B29" s="2">
        <v>9</v>
      </c>
    </row>
    <row r="30" spans="1:2" x14ac:dyDescent="0.2">
      <c r="A30" s="2"/>
      <c r="B30" s="2">
        <v>8</v>
      </c>
    </row>
    <row r="31" spans="1:2" x14ac:dyDescent="0.2">
      <c r="A31" s="2"/>
      <c r="B31" s="2">
        <v>7</v>
      </c>
    </row>
    <row r="32" spans="1:2" x14ac:dyDescent="0.2">
      <c r="A32" s="2"/>
      <c r="B32" s="2">
        <v>6</v>
      </c>
    </row>
    <row r="33" spans="1:2" x14ac:dyDescent="0.2">
      <c r="A33" s="2"/>
      <c r="B33" s="2">
        <v>5</v>
      </c>
    </row>
    <row r="34" spans="1:2" x14ac:dyDescent="0.2">
      <c r="A34" s="2"/>
      <c r="B34" s="2">
        <v>4</v>
      </c>
    </row>
    <row r="35" spans="1:2" x14ac:dyDescent="0.2">
      <c r="A35" s="2"/>
      <c r="B35" s="2">
        <v>3</v>
      </c>
    </row>
    <row r="36" spans="1:2" x14ac:dyDescent="0.2">
      <c r="A36" s="2"/>
      <c r="B36" s="2">
        <v>2</v>
      </c>
    </row>
    <row r="37" spans="1:2" x14ac:dyDescent="0.2">
      <c r="B37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10" sqref="A10"/>
    </sheetView>
  </sheetViews>
  <sheetFormatPr baseColWidth="10" defaultRowHeight="16" x14ac:dyDescent="0.2"/>
  <cols>
    <col min="2" max="2" width="31.1640625" customWidth="1"/>
    <col min="3" max="3" width="21.1640625" customWidth="1"/>
    <col min="4" max="8" width="10.83203125" customWidth="1"/>
    <col min="9" max="9" width="15.83203125" customWidth="1"/>
    <col min="10" max="10" width="13.6640625" customWidth="1"/>
    <col min="11" max="11" width="16.6640625" customWidth="1"/>
    <col min="12" max="12" width="14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116</v>
      </c>
      <c r="C2" s="2" t="s">
        <v>16</v>
      </c>
      <c r="D2" s="2">
        <v>60</v>
      </c>
      <c r="E2" s="2">
        <v>60</v>
      </c>
      <c r="F2" s="2">
        <v>60</v>
      </c>
      <c r="G2" s="2">
        <v>52</v>
      </c>
      <c r="H2" s="2">
        <v>56</v>
      </c>
      <c r="I2" s="2">
        <v>0</v>
      </c>
      <c r="J2">
        <f>(IF(D2&gt;0,1,0))+(IF(E2&gt;0,1,0))+(IF(F2&gt;0,1,0))+(IF(G2&gt;0,1,0))+(IF(H2&gt;0,1,0))+(IF(I2&gt;0,1,0))</f>
        <v>5</v>
      </c>
      <c r="K2">
        <f>SUM(D2:I2)</f>
        <v>288</v>
      </c>
      <c r="L2">
        <f>SUMPRODUCT(LARGE(D2:I2,{1,2,3,4,5}))</f>
        <v>288</v>
      </c>
      <c r="M2">
        <f>ROUND(K2/J2,0)</f>
        <v>58</v>
      </c>
    </row>
    <row r="3" spans="1:13" x14ac:dyDescent="0.2">
      <c r="A3">
        <v>2</v>
      </c>
      <c r="B3" t="s">
        <v>118</v>
      </c>
      <c r="C3" t="s">
        <v>53</v>
      </c>
      <c r="D3" s="2">
        <v>52</v>
      </c>
      <c r="E3">
        <v>56</v>
      </c>
      <c r="F3" s="2">
        <v>52</v>
      </c>
      <c r="G3">
        <v>60</v>
      </c>
      <c r="H3" s="2">
        <v>60</v>
      </c>
      <c r="I3">
        <v>60</v>
      </c>
      <c r="J3">
        <f t="shared" ref="J3:J22" si="0">(IF(D3&gt;0,1,0))+(IF(E3&gt;0,1,0))+(IF(F3&gt;0,1,0))+(IF(G3&gt;0,1,0))+(IF(H3&gt;0,1,0))+(IF(I3&gt;0,1,0))</f>
        <v>6</v>
      </c>
      <c r="K3">
        <f t="shared" ref="K3:K22" si="1">SUM(D3:I3)</f>
        <v>340</v>
      </c>
      <c r="L3">
        <f>SUMPRODUCT(LARGE(D3:I3,{1,2,3,4,5}))</f>
        <v>288</v>
      </c>
      <c r="M3">
        <f t="shared" ref="M3:M22" si="2">ROUND(K3/J3,0)</f>
        <v>57</v>
      </c>
    </row>
    <row r="4" spans="1:13" x14ac:dyDescent="0.2">
      <c r="A4">
        <v>3</v>
      </c>
      <c r="B4" t="s">
        <v>119</v>
      </c>
      <c r="C4" s="1"/>
      <c r="D4" s="2">
        <v>49</v>
      </c>
      <c r="E4" s="2">
        <v>46</v>
      </c>
      <c r="F4" s="2">
        <v>28</v>
      </c>
      <c r="G4" s="2">
        <v>46</v>
      </c>
      <c r="H4" s="2">
        <v>46</v>
      </c>
      <c r="I4" s="2">
        <v>56</v>
      </c>
      <c r="J4">
        <f t="shared" si="0"/>
        <v>6</v>
      </c>
      <c r="K4">
        <f t="shared" si="1"/>
        <v>271</v>
      </c>
      <c r="L4">
        <f>SUMPRODUCT(LARGE(D4:I4,{1,2,3,4,5}))</f>
        <v>243</v>
      </c>
      <c r="M4">
        <f t="shared" si="2"/>
        <v>45</v>
      </c>
    </row>
    <row r="5" spans="1:13" x14ac:dyDescent="0.2">
      <c r="A5">
        <v>4</v>
      </c>
      <c r="B5" t="s">
        <v>123</v>
      </c>
      <c r="C5" t="s">
        <v>60</v>
      </c>
      <c r="D5" s="2">
        <v>40</v>
      </c>
      <c r="E5" s="2">
        <v>0</v>
      </c>
      <c r="F5" s="2">
        <v>56</v>
      </c>
      <c r="G5" s="2">
        <v>56</v>
      </c>
      <c r="H5" s="2">
        <v>52</v>
      </c>
      <c r="I5" s="2">
        <v>0</v>
      </c>
      <c r="J5">
        <f t="shared" si="0"/>
        <v>4</v>
      </c>
      <c r="K5">
        <f t="shared" si="1"/>
        <v>204</v>
      </c>
      <c r="L5">
        <f>SUMPRODUCT(LARGE(D5:I5,{1,2,3,4,5}))</f>
        <v>204</v>
      </c>
      <c r="M5">
        <f t="shared" si="2"/>
        <v>51</v>
      </c>
    </row>
    <row r="6" spans="1:13" x14ac:dyDescent="0.2">
      <c r="A6">
        <v>5</v>
      </c>
      <c r="B6" t="s">
        <v>117</v>
      </c>
      <c r="C6" s="1"/>
      <c r="D6" s="2">
        <v>56</v>
      </c>
      <c r="E6">
        <v>52</v>
      </c>
      <c r="F6">
        <v>40</v>
      </c>
      <c r="G6">
        <v>0</v>
      </c>
      <c r="H6" s="2">
        <v>0</v>
      </c>
      <c r="I6" s="2">
        <v>0</v>
      </c>
      <c r="J6">
        <f t="shared" si="0"/>
        <v>3</v>
      </c>
      <c r="K6">
        <f t="shared" si="1"/>
        <v>148</v>
      </c>
      <c r="L6">
        <f>SUMPRODUCT(LARGE(D6:I6,{1,2,3,4,5}))</f>
        <v>148</v>
      </c>
      <c r="M6">
        <f t="shared" si="2"/>
        <v>49</v>
      </c>
    </row>
    <row r="7" spans="1:13" x14ac:dyDescent="0.2">
      <c r="A7">
        <v>6</v>
      </c>
      <c r="B7" t="s">
        <v>311</v>
      </c>
      <c r="C7" s="3"/>
      <c r="D7" s="2">
        <v>0</v>
      </c>
      <c r="E7" s="2">
        <v>49</v>
      </c>
      <c r="F7" s="2">
        <v>46</v>
      </c>
      <c r="G7" s="2">
        <v>0</v>
      </c>
      <c r="H7" s="2">
        <v>49</v>
      </c>
      <c r="I7" s="2">
        <v>0</v>
      </c>
      <c r="J7">
        <f t="shared" si="0"/>
        <v>3</v>
      </c>
      <c r="K7">
        <f t="shared" si="1"/>
        <v>144</v>
      </c>
      <c r="L7">
        <f>SUMPRODUCT(LARGE(D7:I7,{1,2,3,4,5}))</f>
        <v>144</v>
      </c>
      <c r="M7">
        <f t="shared" si="2"/>
        <v>48</v>
      </c>
    </row>
    <row r="8" spans="1:13" x14ac:dyDescent="0.2">
      <c r="B8" t="s">
        <v>120</v>
      </c>
      <c r="C8" t="s">
        <v>57</v>
      </c>
      <c r="D8" s="2">
        <v>46</v>
      </c>
      <c r="E8" s="2">
        <v>0</v>
      </c>
      <c r="F8" s="2">
        <v>38</v>
      </c>
      <c r="G8" s="2">
        <v>0</v>
      </c>
      <c r="H8" s="2">
        <v>0</v>
      </c>
      <c r="I8" s="2">
        <v>0</v>
      </c>
      <c r="J8">
        <f t="shared" si="0"/>
        <v>2</v>
      </c>
      <c r="K8">
        <f t="shared" si="1"/>
        <v>84</v>
      </c>
      <c r="L8">
        <f>SUMPRODUCT(LARGE(D8:I8,{1,2,3,4,5}))</f>
        <v>84</v>
      </c>
      <c r="M8">
        <f t="shared" si="2"/>
        <v>42</v>
      </c>
    </row>
    <row r="9" spans="1:13" x14ac:dyDescent="0.2">
      <c r="A9">
        <v>7</v>
      </c>
      <c r="B9" t="s">
        <v>288</v>
      </c>
      <c r="D9" s="2">
        <v>0</v>
      </c>
      <c r="E9" s="2">
        <v>0</v>
      </c>
      <c r="F9">
        <v>26</v>
      </c>
      <c r="G9">
        <v>49</v>
      </c>
      <c r="H9" s="2">
        <v>0</v>
      </c>
      <c r="I9" s="2">
        <v>52</v>
      </c>
      <c r="J9">
        <f t="shared" si="0"/>
        <v>3</v>
      </c>
      <c r="K9">
        <f t="shared" si="1"/>
        <v>127</v>
      </c>
      <c r="L9">
        <f>SUMPRODUCT(LARGE(D9:I9,{1,2,3,4,5}))</f>
        <v>127</v>
      </c>
      <c r="M9">
        <f t="shared" si="2"/>
        <v>42</v>
      </c>
    </row>
    <row r="10" spans="1:13" x14ac:dyDescent="0.2">
      <c r="B10" t="s">
        <v>286</v>
      </c>
      <c r="C10" s="4"/>
      <c r="D10" s="2">
        <v>0</v>
      </c>
      <c r="E10" s="2">
        <v>0</v>
      </c>
      <c r="F10">
        <v>32</v>
      </c>
      <c r="G10" s="2">
        <v>0</v>
      </c>
      <c r="H10" s="2">
        <v>43</v>
      </c>
      <c r="I10" s="2">
        <v>0</v>
      </c>
      <c r="J10">
        <f t="shared" si="0"/>
        <v>2</v>
      </c>
      <c r="K10">
        <f t="shared" si="1"/>
        <v>75</v>
      </c>
      <c r="L10">
        <f>SUMPRODUCT(LARGE(D10:I10,{1,2,3,4,5}))</f>
        <v>75</v>
      </c>
      <c r="M10">
        <f t="shared" si="2"/>
        <v>38</v>
      </c>
    </row>
    <row r="11" spans="1:13" x14ac:dyDescent="0.2">
      <c r="B11" t="s">
        <v>122</v>
      </c>
      <c r="C11" s="3"/>
      <c r="D11" s="2">
        <v>0</v>
      </c>
      <c r="E11" s="2">
        <v>43</v>
      </c>
      <c r="F11" s="2">
        <v>21</v>
      </c>
      <c r="G11" s="2">
        <v>0</v>
      </c>
      <c r="H11" s="2">
        <v>0</v>
      </c>
      <c r="I11" s="2">
        <v>0</v>
      </c>
      <c r="J11">
        <f t="shared" si="0"/>
        <v>2</v>
      </c>
      <c r="K11">
        <f t="shared" si="1"/>
        <v>64</v>
      </c>
      <c r="L11">
        <f>SUMPRODUCT(LARGE(D11:I11,{1,2,3,4,5}))</f>
        <v>64</v>
      </c>
      <c r="M11">
        <f t="shared" si="2"/>
        <v>32</v>
      </c>
    </row>
    <row r="12" spans="1:13" x14ac:dyDescent="0.2">
      <c r="B12" t="s">
        <v>283</v>
      </c>
      <c r="C12" s="3"/>
      <c r="D12" s="2">
        <v>0</v>
      </c>
      <c r="E12" s="2">
        <v>0</v>
      </c>
      <c r="F12">
        <v>49</v>
      </c>
      <c r="G12" s="2">
        <v>0</v>
      </c>
      <c r="H12" s="2">
        <v>0</v>
      </c>
      <c r="I12" s="2">
        <v>0</v>
      </c>
      <c r="J12">
        <f t="shared" si="0"/>
        <v>1</v>
      </c>
      <c r="K12">
        <f t="shared" si="1"/>
        <v>49</v>
      </c>
      <c r="L12">
        <f>SUMPRODUCT(LARGE(D12:I12,{1,2,3,4,5}))</f>
        <v>49</v>
      </c>
      <c r="M12">
        <f t="shared" si="2"/>
        <v>49</v>
      </c>
    </row>
    <row r="13" spans="1:13" x14ac:dyDescent="0.2">
      <c r="B13" t="s">
        <v>121</v>
      </c>
      <c r="D13" s="2">
        <v>43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>
        <f t="shared" si="0"/>
        <v>1</v>
      </c>
      <c r="K13">
        <f t="shared" si="1"/>
        <v>43</v>
      </c>
      <c r="L13">
        <f>SUMPRODUCT(LARGE(D13:I13,{1,2,3,4,5}))</f>
        <v>43</v>
      </c>
      <c r="M13">
        <f t="shared" si="2"/>
        <v>43</v>
      </c>
    </row>
    <row r="14" spans="1:13" x14ac:dyDescent="0.2">
      <c r="B14" t="s">
        <v>284</v>
      </c>
      <c r="C14" s="3"/>
      <c r="D14" s="2">
        <v>0</v>
      </c>
      <c r="E14" s="2">
        <v>0</v>
      </c>
      <c r="F14">
        <v>43</v>
      </c>
      <c r="G14" s="2">
        <v>0</v>
      </c>
      <c r="H14" s="2">
        <v>0</v>
      </c>
      <c r="I14" s="2">
        <v>0</v>
      </c>
      <c r="J14">
        <f t="shared" si="0"/>
        <v>1</v>
      </c>
      <c r="K14">
        <f t="shared" si="1"/>
        <v>43</v>
      </c>
      <c r="L14">
        <f>SUMPRODUCT(LARGE(D14:I14,{1,2,3,4,5}))</f>
        <v>43</v>
      </c>
      <c r="M14">
        <f t="shared" si="2"/>
        <v>43</v>
      </c>
    </row>
    <row r="15" spans="1:13" x14ac:dyDescent="0.2">
      <c r="B15" s="1" t="s">
        <v>337</v>
      </c>
      <c r="C15" s="3"/>
      <c r="D15" s="2">
        <v>0</v>
      </c>
      <c r="E15" s="2">
        <v>0</v>
      </c>
      <c r="F15">
        <v>0</v>
      </c>
      <c r="G15" s="2">
        <v>43</v>
      </c>
      <c r="H15" s="2">
        <v>0</v>
      </c>
      <c r="I15" s="2">
        <v>0</v>
      </c>
      <c r="J15">
        <f t="shared" si="0"/>
        <v>1</v>
      </c>
      <c r="K15">
        <f t="shared" si="1"/>
        <v>43</v>
      </c>
      <c r="L15">
        <f>SUMPRODUCT(LARGE(D15:I15,{1,2,3,4,5}))</f>
        <v>43</v>
      </c>
      <c r="M15">
        <f t="shared" si="2"/>
        <v>43</v>
      </c>
    </row>
    <row r="16" spans="1:13" x14ac:dyDescent="0.2">
      <c r="B16" t="s">
        <v>124</v>
      </c>
      <c r="C16" s="3"/>
      <c r="D16" s="2">
        <v>0</v>
      </c>
      <c r="E16" s="2">
        <v>40</v>
      </c>
      <c r="F16" s="2">
        <v>0</v>
      </c>
      <c r="G16" s="2">
        <v>0</v>
      </c>
      <c r="H16" s="2">
        <v>0</v>
      </c>
      <c r="I16" s="2">
        <v>0</v>
      </c>
      <c r="J16">
        <f t="shared" si="0"/>
        <v>1</v>
      </c>
      <c r="K16">
        <f t="shared" si="1"/>
        <v>40</v>
      </c>
      <c r="L16">
        <f>SUMPRODUCT(LARGE(D16:I16,{1,2,3,4,5}))</f>
        <v>40</v>
      </c>
      <c r="M16">
        <f t="shared" si="2"/>
        <v>40</v>
      </c>
    </row>
    <row r="17" spans="2:13" x14ac:dyDescent="0.2">
      <c r="B17" t="s">
        <v>368</v>
      </c>
      <c r="C17" s="4"/>
      <c r="D17" s="2">
        <v>0</v>
      </c>
      <c r="E17" s="2">
        <v>0</v>
      </c>
      <c r="F17">
        <v>0</v>
      </c>
      <c r="G17" s="2">
        <v>0</v>
      </c>
      <c r="H17" s="2">
        <v>40</v>
      </c>
      <c r="I17" s="2">
        <v>0</v>
      </c>
      <c r="J17">
        <f t="shared" si="0"/>
        <v>1</v>
      </c>
      <c r="K17">
        <f t="shared" si="1"/>
        <v>40</v>
      </c>
      <c r="L17">
        <f>SUMPRODUCT(LARGE(D17:I17,{1,2,3,4,5}))</f>
        <v>40</v>
      </c>
      <c r="M17">
        <f t="shared" si="2"/>
        <v>40</v>
      </c>
    </row>
    <row r="18" spans="2:13" x14ac:dyDescent="0.2">
      <c r="B18" t="s">
        <v>369</v>
      </c>
      <c r="C18" s="4"/>
      <c r="D18" s="2">
        <v>0</v>
      </c>
      <c r="E18" s="2">
        <v>0</v>
      </c>
      <c r="F18">
        <v>0</v>
      </c>
      <c r="G18" s="2">
        <v>0</v>
      </c>
      <c r="H18" s="2">
        <v>38</v>
      </c>
      <c r="I18" s="2">
        <v>0</v>
      </c>
      <c r="J18">
        <f t="shared" si="0"/>
        <v>1</v>
      </c>
      <c r="K18">
        <f t="shared" si="1"/>
        <v>38</v>
      </c>
      <c r="L18">
        <f>SUMPRODUCT(LARGE(D18:I18,{1,2,3,4,5}))</f>
        <v>38</v>
      </c>
      <c r="M18">
        <f t="shared" si="2"/>
        <v>38</v>
      </c>
    </row>
    <row r="19" spans="2:13" x14ac:dyDescent="0.2">
      <c r="B19" t="s">
        <v>285</v>
      </c>
      <c r="C19" s="4"/>
      <c r="D19" s="2">
        <v>0</v>
      </c>
      <c r="E19" s="2">
        <v>0</v>
      </c>
      <c r="F19">
        <v>36</v>
      </c>
      <c r="G19" s="2">
        <v>0</v>
      </c>
      <c r="H19" s="2">
        <v>0</v>
      </c>
      <c r="I19" s="2">
        <v>0</v>
      </c>
      <c r="J19">
        <f t="shared" si="0"/>
        <v>1</v>
      </c>
      <c r="K19">
        <f t="shared" si="1"/>
        <v>36</v>
      </c>
      <c r="L19">
        <f>SUMPRODUCT(LARGE(D19:I19,{1,2,3,4,5}))</f>
        <v>36</v>
      </c>
      <c r="M19">
        <f t="shared" si="2"/>
        <v>36</v>
      </c>
    </row>
    <row r="20" spans="2:13" x14ac:dyDescent="0.2">
      <c r="B20" t="s">
        <v>287</v>
      </c>
      <c r="C20" s="4"/>
      <c r="D20" s="2">
        <v>0</v>
      </c>
      <c r="E20" s="2">
        <v>0</v>
      </c>
      <c r="F20">
        <v>30</v>
      </c>
      <c r="G20" s="2">
        <v>0</v>
      </c>
      <c r="H20" s="2">
        <v>0</v>
      </c>
      <c r="I20" s="2">
        <v>0</v>
      </c>
      <c r="J20">
        <f t="shared" si="0"/>
        <v>1</v>
      </c>
      <c r="K20">
        <f t="shared" si="1"/>
        <v>30</v>
      </c>
      <c r="L20">
        <f>SUMPRODUCT(LARGE(D20:I20,{1,2,3,4,5}))</f>
        <v>30</v>
      </c>
      <c r="M20">
        <f t="shared" si="2"/>
        <v>30</v>
      </c>
    </row>
    <row r="21" spans="2:13" x14ac:dyDescent="0.2">
      <c r="B21" t="s">
        <v>289</v>
      </c>
      <c r="D21" s="2">
        <v>0</v>
      </c>
      <c r="E21" s="2">
        <v>0</v>
      </c>
      <c r="F21">
        <v>24</v>
      </c>
      <c r="G21">
        <v>0</v>
      </c>
      <c r="H21">
        <v>0</v>
      </c>
      <c r="I21" s="2">
        <v>0</v>
      </c>
      <c r="J21">
        <f t="shared" si="0"/>
        <v>1</v>
      </c>
      <c r="K21">
        <f t="shared" si="1"/>
        <v>24</v>
      </c>
      <c r="L21">
        <f>SUMPRODUCT(LARGE(D21:I21,{1,2,3,4,5}))</f>
        <v>24</v>
      </c>
      <c r="M21">
        <f t="shared" si="2"/>
        <v>24</v>
      </c>
    </row>
    <row r="22" spans="2:13" x14ac:dyDescent="0.2">
      <c r="B22" t="s">
        <v>290</v>
      </c>
      <c r="D22" s="2">
        <v>0</v>
      </c>
      <c r="E22" s="2">
        <v>0</v>
      </c>
      <c r="F22">
        <v>22</v>
      </c>
      <c r="G22">
        <v>0</v>
      </c>
      <c r="H22">
        <v>0</v>
      </c>
      <c r="I22" s="2">
        <v>0</v>
      </c>
      <c r="J22">
        <f t="shared" si="0"/>
        <v>1</v>
      </c>
      <c r="K22">
        <f t="shared" si="1"/>
        <v>22</v>
      </c>
      <c r="L22">
        <f>SUMPRODUCT(LARGE(D22:I22,{1,2,3,4,5}))</f>
        <v>22</v>
      </c>
      <c r="M22">
        <f t="shared" si="2"/>
        <v>22</v>
      </c>
    </row>
    <row r="23" spans="2:13" x14ac:dyDescent="0.2">
      <c r="B23" s="1"/>
      <c r="G23" s="2"/>
    </row>
    <row r="24" spans="2:13" x14ac:dyDescent="0.2">
      <c r="B24" s="1"/>
      <c r="C24" s="3"/>
      <c r="D24" s="2"/>
      <c r="E24" s="2"/>
      <c r="G24" s="2"/>
    </row>
    <row r="25" spans="2:13" x14ac:dyDescent="0.2">
      <c r="C25" s="3"/>
      <c r="D25" s="2"/>
      <c r="E25" s="2"/>
      <c r="G25" s="2"/>
    </row>
    <row r="26" spans="2:13" x14ac:dyDescent="0.2">
      <c r="C26" s="3"/>
      <c r="D26" s="2"/>
      <c r="E26" s="2"/>
      <c r="G26" s="2"/>
    </row>
    <row r="27" spans="2:13" x14ac:dyDescent="0.2">
      <c r="C27" s="3"/>
      <c r="D27" s="2"/>
      <c r="G27" s="2"/>
    </row>
    <row r="28" spans="2:13" x14ac:dyDescent="0.2">
      <c r="C28" s="3"/>
      <c r="D28" s="2"/>
      <c r="G28" s="2"/>
    </row>
    <row r="29" spans="2:13" x14ac:dyDescent="0.2">
      <c r="C29" s="3"/>
      <c r="D29" s="2"/>
      <c r="G29" s="2"/>
    </row>
    <row r="30" spans="2:13" x14ac:dyDescent="0.2">
      <c r="C30" s="4"/>
      <c r="D30" s="2"/>
      <c r="G30" s="2"/>
    </row>
    <row r="31" spans="2:13" x14ac:dyDescent="0.2">
      <c r="C31" s="4"/>
      <c r="D31" s="2"/>
      <c r="G31" s="2"/>
    </row>
    <row r="32" spans="2:13" x14ac:dyDescent="0.2">
      <c r="C32" s="4"/>
      <c r="D32" s="2"/>
      <c r="G32" s="2"/>
    </row>
    <row r="33" spans="3:7" x14ac:dyDescent="0.2">
      <c r="C33" s="4"/>
      <c r="D33" s="2"/>
      <c r="G33" s="2"/>
    </row>
    <row r="34" spans="3:7" x14ac:dyDescent="0.2">
      <c r="C34" s="4"/>
      <c r="D34" s="2"/>
      <c r="G34" s="2"/>
    </row>
    <row r="35" spans="3:7" x14ac:dyDescent="0.2">
      <c r="D35" s="2"/>
      <c r="G35" s="2"/>
    </row>
    <row r="36" spans="3:7" x14ac:dyDescent="0.2">
      <c r="D36" s="2"/>
      <c r="G36" s="2"/>
    </row>
    <row r="37" spans="3:7" x14ac:dyDescent="0.2">
      <c r="D37" s="2"/>
      <c r="G37" s="2"/>
    </row>
    <row r="38" spans="3:7" x14ac:dyDescent="0.2">
      <c r="D38" s="2"/>
      <c r="G38" s="2"/>
    </row>
    <row r="39" spans="3:7" x14ac:dyDescent="0.2">
      <c r="D39" s="2"/>
      <c r="G39" s="2"/>
    </row>
    <row r="40" spans="3:7" x14ac:dyDescent="0.2">
      <c r="D40" s="2"/>
      <c r="G40" s="2"/>
    </row>
    <row r="41" spans="3:7" x14ac:dyDescent="0.2">
      <c r="D41" s="2"/>
      <c r="G41" s="2"/>
    </row>
    <row r="42" spans="3:7" x14ac:dyDescent="0.2">
      <c r="D42" s="2"/>
      <c r="G42" s="2"/>
    </row>
    <row r="43" spans="3:7" x14ac:dyDescent="0.2">
      <c r="D43" s="2"/>
      <c r="G43" s="2"/>
    </row>
    <row r="44" spans="3:7" x14ac:dyDescent="0.2">
      <c r="D44" s="2"/>
      <c r="G44" s="2"/>
    </row>
    <row r="45" spans="3:7" x14ac:dyDescent="0.2">
      <c r="D45" s="2"/>
      <c r="G45" s="2"/>
    </row>
    <row r="46" spans="3:7" x14ac:dyDescent="0.2">
      <c r="D46" s="2"/>
      <c r="G46" s="2"/>
    </row>
    <row r="47" spans="3:7" x14ac:dyDescent="0.2">
      <c r="G47" s="2"/>
    </row>
    <row r="48" spans="3:7" x14ac:dyDescent="0.2">
      <c r="G48" s="2"/>
    </row>
  </sheetData>
  <sortState ref="B2:M22">
    <sortCondition descending="1" ref="K2:K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4" sqref="A4"/>
    </sheetView>
  </sheetViews>
  <sheetFormatPr baseColWidth="10" defaultRowHeight="16" x14ac:dyDescent="0.2"/>
  <cols>
    <col min="2" max="2" width="20.1640625" customWidth="1"/>
    <col min="3" max="3" width="29.5" customWidth="1"/>
    <col min="4" max="9" width="10.83203125" customWidth="1"/>
    <col min="12" max="12" width="16.66406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125</v>
      </c>
      <c r="C2" s="2" t="s">
        <v>53</v>
      </c>
      <c r="D2" s="2">
        <v>60</v>
      </c>
      <c r="E2" s="2">
        <v>60</v>
      </c>
      <c r="F2" s="2">
        <v>60</v>
      </c>
      <c r="G2" s="2">
        <v>60</v>
      </c>
      <c r="H2" s="2">
        <v>60</v>
      </c>
      <c r="I2" s="2">
        <v>60</v>
      </c>
      <c r="J2">
        <f>(IF(D2&gt;0,1,0))+(IF(E2&gt;0,1,0))+(IF(F2&gt;0,1,0))+(IF(G2&gt;0,1,0))+(IF(H2&gt;0,1,0))+(IF(I2&gt;0,1,0))</f>
        <v>6</v>
      </c>
      <c r="K2">
        <f>SUM(D2:I2)</f>
        <v>360</v>
      </c>
      <c r="L2">
        <f>SUMPRODUCT(LARGE(D2:I2,{1,2,3,4,5}))</f>
        <v>300</v>
      </c>
      <c r="M2">
        <f>ROUND(K2/J2,0)</f>
        <v>60</v>
      </c>
    </row>
    <row r="3" spans="1:13" x14ac:dyDescent="0.2">
      <c r="A3">
        <v>2</v>
      </c>
      <c r="B3" t="s">
        <v>312</v>
      </c>
      <c r="C3" t="s">
        <v>95</v>
      </c>
      <c r="D3" s="2">
        <v>0</v>
      </c>
      <c r="E3" s="2">
        <v>56</v>
      </c>
      <c r="F3">
        <v>0</v>
      </c>
      <c r="G3">
        <v>0</v>
      </c>
      <c r="H3" s="2">
        <v>56</v>
      </c>
      <c r="I3" s="2">
        <v>56</v>
      </c>
      <c r="J3">
        <f>(IF(D3&gt;0,1,0))+(IF(E3&gt;0,1,0))+(IF(F3&gt;0,1,0))+(IF(G3&gt;0,1,0))+(IF(H3&gt;0,1,0))+(IF(I3&gt;0,1,0))</f>
        <v>3</v>
      </c>
      <c r="K3">
        <f>SUM(D3:I3)</f>
        <v>168</v>
      </c>
      <c r="L3">
        <f>SUMPRODUCT(LARGE(D3:I3,{1,2,3,4,5}))</f>
        <v>168</v>
      </c>
      <c r="M3">
        <f>ROUND(K3/J3,0)</f>
        <v>56</v>
      </c>
    </row>
    <row r="4" spans="1:13" x14ac:dyDescent="0.2">
      <c r="B4" t="s">
        <v>126</v>
      </c>
      <c r="C4" s="1" t="s">
        <v>59</v>
      </c>
      <c r="D4" s="2">
        <v>56</v>
      </c>
      <c r="E4">
        <v>0</v>
      </c>
      <c r="F4">
        <v>56</v>
      </c>
      <c r="G4">
        <v>0</v>
      </c>
      <c r="H4" s="2">
        <v>0</v>
      </c>
      <c r="I4">
        <v>0</v>
      </c>
      <c r="J4">
        <f>(IF(D4&gt;0,1,0))+(IF(E4&gt;0,1,0))+(IF(F4&gt;0,1,0))+(IF(G4&gt;0,1,0))+(IF(H4&gt;0,1,0))+(IF(I4&gt;0,1,0))</f>
        <v>2</v>
      </c>
      <c r="K4">
        <f>SUM(D4:I4)</f>
        <v>112</v>
      </c>
      <c r="L4">
        <f>SUMPRODUCT(LARGE(D4:I4,{1,2,3,4,5}))</f>
        <v>112</v>
      </c>
      <c r="M4">
        <f>ROUND(K4/J4,0)</f>
        <v>56</v>
      </c>
    </row>
    <row r="5" spans="1:13" x14ac:dyDescent="0.2">
      <c r="B5" t="s">
        <v>343</v>
      </c>
      <c r="D5" s="2">
        <v>0</v>
      </c>
      <c r="E5" s="2">
        <v>0</v>
      </c>
      <c r="F5">
        <v>0</v>
      </c>
      <c r="G5" s="2">
        <v>56</v>
      </c>
      <c r="H5" s="2">
        <v>0</v>
      </c>
      <c r="I5" s="2">
        <v>0</v>
      </c>
      <c r="J5">
        <f>(IF(D5&gt;0,1,0))+(IF(E5&gt;0,1,0))+(IF(F5&gt;0,1,0))+(IF(G5&gt;0,1,0))+(IF(H5&gt;0,1,0))+(IF(I5&gt;0,1,0))</f>
        <v>1</v>
      </c>
      <c r="K5">
        <f>SUM(D5:I5)</f>
        <v>56</v>
      </c>
      <c r="L5">
        <f>SUMPRODUCT(LARGE(D5:I5,{1,2,3,4,5}))</f>
        <v>56</v>
      </c>
      <c r="M5">
        <f>ROUND(K5/J5,0)</f>
        <v>56</v>
      </c>
    </row>
    <row r="6" spans="1:13" x14ac:dyDescent="0.2">
      <c r="B6" s="7"/>
      <c r="D6" s="2"/>
      <c r="E6" s="2"/>
      <c r="F6" s="2"/>
      <c r="H6" s="2"/>
    </row>
    <row r="7" spans="1:13" x14ac:dyDescent="0.2">
      <c r="B7" s="7"/>
      <c r="D7" s="2"/>
      <c r="E7" s="2"/>
      <c r="F7" s="2"/>
      <c r="G7" s="2"/>
      <c r="H7" s="2"/>
    </row>
    <row r="8" spans="1:13" x14ac:dyDescent="0.2">
      <c r="D8" s="2"/>
      <c r="E8" s="2"/>
      <c r="G8" s="2"/>
      <c r="H8" s="2"/>
    </row>
    <row r="9" spans="1:13" x14ac:dyDescent="0.2">
      <c r="D9" s="2"/>
      <c r="E9" s="2"/>
      <c r="F9" s="2"/>
      <c r="G9" s="2"/>
      <c r="H9" s="2"/>
    </row>
    <row r="10" spans="1:13" x14ac:dyDescent="0.2">
      <c r="D10" s="2"/>
      <c r="E10" s="2"/>
      <c r="H10" s="2"/>
    </row>
    <row r="11" spans="1:13" x14ac:dyDescent="0.2">
      <c r="C11" s="4"/>
      <c r="D11" s="2"/>
      <c r="E11" s="8"/>
      <c r="F11" s="4"/>
      <c r="H11" s="2"/>
    </row>
    <row r="12" spans="1:13" x14ac:dyDescent="0.2">
      <c r="C12" s="4"/>
      <c r="D12" s="2"/>
      <c r="E12" s="8"/>
      <c r="F12" s="4"/>
      <c r="H12" s="2"/>
    </row>
    <row r="13" spans="1:13" x14ac:dyDescent="0.2">
      <c r="C13" s="4"/>
      <c r="D13" s="2"/>
      <c r="E13" s="8"/>
      <c r="F13" s="4"/>
      <c r="H13" s="2"/>
    </row>
    <row r="14" spans="1:13" x14ac:dyDescent="0.2">
      <c r="C14" s="4"/>
      <c r="D14" s="2"/>
      <c r="E14" s="8"/>
      <c r="F14" s="4"/>
      <c r="H14" s="2"/>
    </row>
    <row r="15" spans="1:13" x14ac:dyDescent="0.2">
      <c r="C15" s="4"/>
      <c r="D15" s="2"/>
      <c r="E15" s="4"/>
      <c r="F15" s="4"/>
      <c r="H15" s="2"/>
    </row>
    <row r="16" spans="1:13" x14ac:dyDescent="0.2">
      <c r="C16" s="4"/>
      <c r="D16" s="2"/>
      <c r="E16" s="4"/>
      <c r="F16" s="4"/>
      <c r="H16" s="2"/>
    </row>
    <row r="17" spans="3:8" x14ac:dyDescent="0.2">
      <c r="C17" s="4"/>
      <c r="D17" s="2"/>
      <c r="E17" s="4"/>
      <c r="F17" s="4"/>
      <c r="H17" s="2"/>
    </row>
    <row r="18" spans="3:8" x14ac:dyDescent="0.2">
      <c r="C18" s="4"/>
      <c r="D18" s="2"/>
      <c r="E18" s="4"/>
      <c r="F18" s="4"/>
      <c r="H18" s="2"/>
    </row>
    <row r="19" spans="3:8" x14ac:dyDescent="0.2">
      <c r="C19" s="4"/>
      <c r="D19" s="2"/>
      <c r="E19" s="4"/>
      <c r="F19" s="4"/>
      <c r="H19" s="2"/>
    </row>
    <row r="20" spans="3:8" x14ac:dyDescent="0.2">
      <c r="D20" s="2"/>
      <c r="H20" s="2"/>
    </row>
    <row r="21" spans="3:8" x14ac:dyDescent="0.2">
      <c r="D21" s="2"/>
      <c r="H21" s="2"/>
    </row>
    <row r="22" spans="3:8" x14ac:dyDescent="0.2">
      <c r="D22" s="2"/>
      <c r="H22" s="2"/>
    </row>
    <row r="23" spans="3:8" x14ac:dyDescent="0.2">
      <c r="D23" s="2"/>
      <c r="H23" s="2"/>
    </row>
    <row r="24" spans="3:8" x14ac:dyDescent="0.2">
      <c r="D24" s="2"/>
      <c r="H24" s="2"/>
    </row>
    <row r="25" spans="3:8" x14ac:dyDescent="0.2">
      <c r="D25" s="2"/>
      <c r="H25" s="2"/>
    </row>
    <row r="26" spans="3:8" x14ac:dyDescent="0.2">
      <c r="D26" s="2"/>
      <c r="H26" s="2"/>
    </row>
    <row r="27" spans="3:8" x14ac:dyDescent="0.2">
      <c r="D27" s="2"/>
      <c r="H27" s="2"/>
    </row>
    <row r="28" spans="3:8" x14ac:dyDescent="0.2">
      <c r="D28" s="2"/>
      <c r="H28" s="2"/>
    </row>
    <row r="29" spans="3:8" x14ac:dyDescent="0.2">
      <c r="D29" s="2"/>
      <c r="H29" s="2"/>
    </row>
    <row r="30" spans="3:8" x14ac:dyDescent="0.2">
      <c r="D30" s="2"/>
      <c r="H30" s="2"/>
    </row>
    <row r="31" spans="3:8" x14ac:dyDescent="0.2">
      <c r="D31" s="2"/>
      <c r="H31" s="2"/>
    </row>
    <row r="32" spans="3:8" x14ac:dyDescent="0.2">
      <c r="D32" s="2"/>
      <c r="H32" s="2"/>
    </row>
    <row r="33" spans="4:8" x14ac:dyDescent="0.2">
      <c r="D33" s="2"/>
      <c r="H33" s="2"/>
    </row>
    <row r="34" spans="4:8" x14ac:dyDescent="0.2">
      <c r="D34" s="2"/>
      <c r="H34" s="2"/>
    </row>
    <row r="35" spans="4:8" x14ac:dyDescent="0.2">
      <c r="D35" s="2"/>
      <c r="H35" s="2"/>
    </row>
    <row r="36" spans="4:8" x14ac:dyDescent="0.2">
      <c r="D36" s="2"/>
      <c r="H36" s="2"/>
    </row>
    <row r="37" spans="4:8" x14ac:dyDescent="0.2">
      <c r="D37" s="2"/>
      <c r="H37" s="2"/>
    </row>
    <row r="38" spans="4:8" x14ac:dyDescent="0.2">
      <c r="D38" s="2"/>
      <c r="H38" s="2"/>
    </row>
    <row r="39" spans="4:8" x14ac:dyDescent="0.2">
      <c r="H39" s="2"/>
    </row>
    <row r="40" spans="4:8" x14ac:dyDescent="0.2">
      <c r="H40" s="2"/>
    </row>
    <row r="41" spans="4:8" x14ac:dyDescent="0.2">
      <c r="H41" s="2"/>
    </row>
    <row r="42" spans="4:8" x14ac:dyDescent="0.2">
      <c r="H42" s="2"/>
    </row>
    <row r="43" spans="4:8" x14ac:dyDescent="0.2">
      <c r="H43" s="2"/>
    </row>
    <row r="44" spans="4:8" x14ac:dyDescent="0.2">
      <c r="H44" s="2"/>
    </row>
    <row r="45" spans="4:8" x14ac:dyDescent="0.2">
      <c r="H45" s="2"/>
    </row>
    <row r="46" spans="4:8" x14ac:dyDescent="0.2">
      <c r="H46" s="2"/>
    </row>
  </sheetData>
  <sortState ref="B2:M5">
    <sortCondition descending="1" ref="L2:L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A14" sqref="A14"/>
    </sheetView>
  </sheetViews>
  <sheetFormatPr baseColWidth="10" defaultRowHeight="16" x14ac:dyDescent="0.2"/>
  <cols>
    <col min="2" max="2" width="21.33203125" customWidth="1"/>
    <col min="3" max="3" width="18.1640625" customWidth="1"/>
    <col min="4" max="4" width="10.83203125" customWidth="1"/>
    <col min="5" max="5" width="12.6640625" customWidth="1"/>
    <col min="6" max="7" width="10.83203125" customWidth="1"/>
    <col min="8" max="8" width="13.5" customWidth="1"/>
    <col min="9" max="9" width="15" customWidth="1"/>
    <col min="10" max="10" width="15.1640625" customWidth="1"/>
    <col min="12" max="12" width="17.5" customWidth="1"/>
  </cols>
  <sheetData>
    <row r="1" spans="1:14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  <c r="N1" s="7"/>
    </row>
    <row r="2" spans="1:14" x14ac:dyDescent="0.2">
      <c r="A2">
        <v>1</v>
      </c>
      <c r="B2" t="s">
        <v>128</v>
      </c>
      <c r="C2" s="9" t="s">
        <v>0</v>
      </c>
      <c r="D2" s="2">
        <v>56</v>
      </c>
      <c r="E2" s="7">
        <v>56</v>
      </c>
      <c r="F2" s="7">
        <v>60</v>
      </c>
      <c r="G2" s="10">
        <v>56</v>
      </c>
      <c r="H2" s="2">
        <v>60</v>
      </c>
      <c r="I2" s="10">
        <v>0</v>
      </c>
      <c r="J2">
        <f>(IF(D2&gt;0,1,0))+(IF(E2&gt;0,1,0))+(IF(F2&gt;0,1,0))+(IF(G2&gt;0,1,0))+(IF(H2&gt;0,1,0))+(IF(I2&gt;0,1,0))</f>
        <v>5</v>
      </c>
      <c r="K2">
        <f>SUM(D2:I2)</f>
        <v>288</v>
      </c>
      <c r="L2">
        <f>SUMPRODUCT(LARGE(D2:I2,{1,2,3,4,5}))</f>
        <v>288</v>
      </c>
      <c r="M2">
        <f>ROUND(K2/J2,0)</f>
        <v>58</v>
      </c>
      <c r="N2" s="7"/>
    </row>
    <row r="3" spans="1:14" x14ac:dyDescent="0.2">
      <c r="A3">
        <v>2</v>
      </c>
      <c r="B3" t="s">
        <v>133</v>
      </c>
      <c r="C3" s="9" t="s">
        <v>11</v>
      </c>
      <c r="D3" s="2">
        <v>32</v>
      </c>
      <c r="E3" s="7">
        <v>52</v>
      </c>
      <c r="F3" s="2">
        <v>52</v>
      </c>
      <c r="G3" s="2">
        <v>52</v>
      </c>
      <c r="H3" s="2">
        <v>49</v>
      </c>
      <c r="I3" s="2">
        <v>52</v>
      </c>
      <c r="J3">
        <f>(IF(D3&gt;0,1,0))+(IF(E3&gt;0,1,0))+(IF(F3&gt;0,1,0))+(IF(G3&gt;0,1,0))+(IF(H3&gt;0,1,0))+(IF(I3&gt;0,1,0))</f>
        <v>6</v>
      </c>
      <c r="K3">
        <f>SUM(D3:I3)</f>
        <v>289</v>
      </c>
      <c r="L3">
        <f>SUMPRODUCT(LARGE(D3:I3,{1,2,3,4,5}))</f>
        <v>257</v>
      </c>
      <c r="M3">
        <f>ROUND(K3/J3,0)</f>
        <v>48</v>
      </c>
      <c r="N3" s="7"/>
    </row>
    <row r="4" spans="1:14" x14ac:dyDescent="0.2">
      <c r="A4">
        <v>3</v>
      </c>
      <c r="B4" t="s">
        <v>129</v>
      </c>
      <c r="C4" s="9" t="s">
        <v>0</v>
      </c>
      <c r="D4" s="2">
        <v>52</v>
      </c>
      <c r="E4" s="7">
        <v>49</v>
      </c>
      <c r="F4" s="7">
        <v>43</v>
      </c>
      <c r="G4" s="10">
        <v>46</v>
      </c>
      <c r="H4" s="2">
        <v>46</v>
      </c>
      <c r="I4" s="10">
        <v>49</v>
      </c>
      <c r="J4">
        <f>(IF(D4&gt;0,1,0))+(IF(E4&gt;0,1,0))+(IF(F4&gt;0,1,0))+(IF(G4&gt;0,1,0))+(IF(H4&gt;0,1,0))+(IF(I4&gt;0,1,0))</f>
        <v>6</v>
      </c>
      <c r="K4">
        <f>SUM(D4:I4)</f>
        <v>285</v>
      </c>
      <c r="L4">
        <f>SUMPRODUCT(LARGE(D4:I4,{1,2,3,4,5}))</f>
        <v>242</v>
      </c>
      <c r="M4">
        <f>ROUND(K4/J4,0)</f>
        <v>48</v>
      </c>
      <c r="N4" s="7"/>
    </row>
    <row r="5" spans="1:14" x14ac:dyDescent="0.2">
      <c r="A5">
        <v>4</v>
      </c>
      <c r="B5" t="s">
        <v>131</v>
      </c>
      <c r="C5" s="9"/>
      <c r="D5" s="2">
        <v>46</v>
      </c>
      <c r="E5" s="10">
        <v>46</v>
      </c>
      <c r="F5" s="7">
        <v>46</v>
      </c>
      <c r="G5" s="10">
        <v>49</v>
      </c>
      <c r="H5" s="2">
        <v>43</v>
      </c>
      <c r="I5" s="10">
        <v>46</v>
      </c>
      <c r="J5">
        <f>(IF(D5&gt;0,1,0))+(IF(E5&gt;0,1,0))+(IF(F5&gt;0,1,0))+(IF(G5&gt;0,1,0))+(IF(H5&gt;0,1,0))+(IF(I5&gt;0,1,0))</f>
        <v>6</v>
      </c>
      <c r="K5">
        <f>SUM(D5:I5)</f>
        <v>276</v>
      </c>
      <c r="L5">
        <f>SUMPRODUCT(LARGE(D5:I5,{1,2,3,4,5}))</f>
        <v>233</v>
      </c>
      <c r="M5">
        <f>ROUND(K5/J5,0)</f>
        <v>46</v>
      </c>
      <c r="N5" s="7"/>
    </row>
    <row r="6" spans="1:14" x14ac:dyDescent="0.2">
      <c r="A6">
        <v>5</v>
      </c>
      <c r="B6" t="s">
        <v>130</v>
      </c>
      <c r="C6" s="7"/>
      <c r="D6" s="2">
        <v>49</v>
      </c>
      <c r="E6" s="7">
        <v>43</v>
      </c>
      <c r="F6" s="7">
        <v>0</v>
      </c>
      <c r="G6" s="10">
        <v>43</v>
      </c>
      <c r="H6" s="2">
        <v>40</v>
      </c>
      <c r="I6" s="10">
        <v>43</v>
      </c>
      <c r="J6">
        <f>(IF(D6&gt;0,1,0))+(IF(E6&gt;0,1,0))+(IF(F6&gt;0,1,0))+(IF(G6&gt;0,1,0))+(IF(H6&gt;0,1,0))+(IF(I6&gt;0,1,0))</f>
        <v>5</v>
      </c>
      <c r="K6">
        <f>SUM(D6:I6)</f>
        <v>218</v>
      </c>
      <c r="L6">
        <f>SUMPRODUCT(LARGE(D6:I6,{1,2,3,4,5}))</f>
        <v>218</v>
      </c>
      <c r="M6">
        <f>ROUND(K6/J6,0)</f>
        <v>44</v>
      </c>
      <c r="N6" s="7"/>
    </row>
    <row r="7" spans="1:14" x14ac:dyDescent="0.2">
      <c r="A7">
        <v>6</v>
      </c>
      <c r="B7" t="s">
        <v>127</v>
      </c>
      <c r="C7" s="2" t="s">
        <v>0</v>
      </c>
      <c r="D7" s="2">
        <v>60</v>
      </c>
      <c r="E7" s="2">
        <v>60</v>
      </c>
      <c r="F7" s="2">
        <v>0</v>
      </c>
      <c r="G7" s="2">
        <v>0</v>
      </c>
      <c r="H7" s="2">
        <v>0</v>
      </c>
      <c r="I7" s="2">
        <v>60</v>
      </c>
      <c r="J7">
        <f>(IF(D7&gt;0,1,0))+(IF(E7&gt;0,1,0))+(IF(F7&gt;0,1,0))+(IF(G7&gt;0,1,0))+(IF(H7&gt;0,1,0))+(IF(I7&gt;0,1,0))</f>
        <v>3</v>
      </c>
      <c r="K7">
        <f>SUM(D7:I7)</f>
        <v>180</v>
      </c>
      <c r="L7">
        <f>SUMPRODUCT(LARGE(D7:I7,{1,2,3,4,5}))</f>
        <v>180</v>
      </c>
      <c r="M7">
        <f>ROUND(K7/J7,0)</f>
        <v>60</v>
      </c>
      <c r="N7" s="7"/>
    </row>
    <row r="8" spans="1:14" x14ac:dyDescent="0.2">
      <c r="A8">
        <v>7</v>
      </c>
      <c r="B8" t="s">
        <v>320</v>
      </c>
      <c r="C8" s="7" t="s">
        <v>12</v>
      </c>
      <c r="D8" s="2">
        <v>0</v>
      </c>
      <c r="E8" s="2">
        <v>0</v>
      </c>
      <c r="F8">
        <v>56</v>
      </c>
      <c r="G8" s="2">
        <v>60</v>
      </c>
      <c r="H8" s="2">
        <v>56</v>
      </c>
      <c r="I8" s="2">
        <v>0</v>
      </c>
      <c r="J8">
        <f>(IF(D8&gt;0,1,0))+(IF(E8&gt;0,1,0))+(IF(F8&gt;0,1,0))+(IF(G8&gt;0,1,0))+(IF(H8&gt;0,1,0))+(IF(I8&gt;0,1,0))</f>
        <v>3</v>
      </c>
      <c r="K8">
        <f>SUM(D8:I8)</f>
        <v>172</v>
      </c>
      <c r="L8">
        <f>SUMPRODUCT(LARGE(D8:I8,{1,2,3,4,5}))</f>
        <v>172</v>
      </c>
      <c r="M8">
        <f>ROUND(K8/J8,0)</f>
        <v>57</v>
      </c>
      <c r="N8" s="7"/>
    </row>
    <row r="9" spans="1:14" x14ac:dyDescent="0.2">
      <c r="A9">
        <v>8</v>
      </c>
      <c r="B9" t="s">
        <v>137</v>
      </c>
      <c r="C9" s="7" t="s">
        <v>29</v>
      </c>
      <c r="D9" s="2">
        <v>34</v>
      </c>
      <c r="E9" s="2">
        <v>36</v>
      </c>
      <c r="F9" s="8">
        <v>30</v>
      </c>
      <c r="G9" s="8">
        <v>0</v>
      </c>
      <c r="H9" s="2">
        <v>32</v>
      </c>
      <c r="I9" s="2">
        <v>30</v>
      </c>
      <c r="J9">
        <f>(IF(D9&gt;0,1,0))+(IF(E9&gt;0,1,0))+(IF(F9&gt;0,1,0))+(IF(G9&gt;0,1,0))+(IF(H9&gt;0,1,0))+(IF(I9&gt;0,1,0))</f>
        <v>5</v>
      </c>
      <c r="K9">
        <f>SUM(D9:I9)</f>
        <v>162</v>
      </c>
      <c r="L9">
        <f>SUMPRODUCT(LARGE(D9:I9,{1,2,3,4,5}))</f>
        <v>162</v>
      </c>
      <c r="M9">
        <f>ROUND(K9/J9,0)</f>
        <v>32</v>
      </c>
      <c r="N9" s="7"/>
    </row>
    <row r="10" spans="1:14" x14ac:dyDescent="0.2">
      <c r="A10">
        <v>9</v>
      </c>
      <c r="B10" t="s">
        <v>319</v>
      </c>
      <c r="C10" s="7" t="s">
        <v>12</v>
      </c>
      <c r="D10" s="2">
        <v>0</v>
      </c>
      <c r="E10" s="2">
        <v>0</v>
      </c>
      <c r="F10">
        <v>49</v>
      </c>
      <c r="G10" s="7">
        <v>40</v>
      </c>
      <c r="H10" s="2">
        <v>52</v>
      </c>
      <c r="I10" s="11">
        <v>0</v>
      </c>
      <c r="J10">
        <f>(IF(D10&gt;0,1,0))+(IF(E10&gt;0,1,0))+(IF(F10&gt;0,1,0))+(IF(G10&gt;0,1,0))+(IF(H10&gt;0,1,0))+(IF(I10&gt;0,1,0))</f>
        <v>3</v>
      </c>
      <c r="K10">
        <f>SUM(D10:I10)</f>
        <v>141</v>
      </c>
      <c r="L10">
        <f>SUMPRODUCT(LARGE(D10:I10,{1,2,3,4,5}))</f>
        <v>141</v>
      </c>
      <c r="M10">
        <f>ROUND(K10/J10,0)</f>
        <v>47</v>
      </c>
      <c r="N10" s="7"/>
    </row>
    <row r="11" spans="1:14" x14ac:dyDescent="0.2">
      <c r="A11">
        <v>10</v>
      </c>
      <c r="B11" t="s">
        <v>132</v>
      </c>
      <c r="C11" s="9"/>
      <c r="D11" s="2">
        <v>43</v>
      </c>
      <c r="E11" s="2">
        <v>0</v>
      </c>
      <c r="F11" s="10">
        <v>0</v>
      </c>
      <c r="G11" s="8">
        <v>0</v>
      </c>
      <c r="H11" s="2">
        <v>38</v>
      </c>
      <c r="I11" s="2">
        <v>40</v>
      </c>
      <c r="J11">
        <f>(IF(D11&gt;0,1,0))+(IF(E11&gt;0,1,0))+(IF(F11&gt;0,1,0))+(IF(G11&gt;0,1,0))+(IF(H11&gt;0,1,0))+(IF(I11&gt;0,1,0))</f>
        <v>3</v>
      </c>
      <c r="K11">
        <f>SUM(D11:I11)</f>
        <v>121</v>
      </c>
      <c r="L11">
        <f>SUMPRODUCT(LARGE(D11:I11,{1,2,3,4,5}))</f>
        <v>121</v>
      </c>
      <c r="M11">
        <f>ROUND(K11/J11,0)</f>
        <v>40</v>
      </c>
      <c r="N11" s="7"/>
    </row>
    <row r="12" spans="1:14" x14ac:dyDescent="0.2">
      <c r="A12">
        <v>11</v>
      </c>
      <c r="B12" t="s">
        <v>135</v>
      </c>
      <c r="D12" s="2">
        <v>38</v>
      </c>
      <c r="E12" s="2">
        <v>38</v>
      </c>
      <c r="F12" s="7">
        <v>36</v>
      </c>
      <c r="G12" s="2">
        <v>0</v>
      </c>
      <c r="H12" s="8">
        <v>0</v>
      </c>
      <c r="I12" s="2">
        <v>0</v>
      </c>
      <c r="J12">
        <f>(IF(D12&gt;0,1,0))+(IF(E12&gt;0,1,0))+(IF(F12&gt;0,1,0))+(IF(G12&gt;0,1,0))+(IF(H12&gt;0,1,0))+(IF(I12&gt;0,1,0))</f>
        <v>3</v>
      </c>
      <c r="K12">
        <f>SUM(D12:I12)</f>
        <v>112</v>
      </c>
      <c r="L12">
        <f>SUMPRODUCT(LARGE(D12:I12,{1,2,3,4,5}))</f>
        <v>112</v>
      </c>
      <c r="M12">
        <f>ROUND(K12/J12,0)</f>
        <v>37</v>
      </c>
      <c r="N12" s="7"/>
    </row>
    <row r="13" spans="1:14" x14ac:dyDescent="0.2">
      <c r="B13" t="s">
        <v>321</v>
      </c>
      <c r="C13" s="7" t="s">
        <v>9</v>
      </c>
      <c r="D13" s="2">
        <v>0</v>
      </c>
      <c r="E13" s="2">
        <v>0</v>
      </c>
      <c r="F13">
        <v>40</v>
      </c>
      <c r="G13" s="2">
        <v>0</v>
      </c>
      <c r="H13" s="2">
        <v>0</v>
      </c>
      <c r="I13" s="2">
        <v>56</v>
      </c>
      <c r="J13">
        <f>(IF(D13&gt;0,1,0))+(IF(E13&gt;0,1,0))+(IF(F13&gt;0,1,0))+(IF(G13&gt;0,1,0))+(IF(H13&gt;0,1,0))+(IF(I13&gt;0,1,0))</f>
        <v>2</v>
      </c>
      <c r="K13">
        <f>SUM(D13:I13)</f>
        <v>96</v>
      </c>
      <c r="L13">
        <f>SUMPRODUCT(LARGE(D13:I13,{1,2,3,4,5}))</f>
        <v>96</v>
      </c>
      <c r="M13">
        <f>ROUND(K13/J13,0)</f>
        <v>48</v>
      </c>
      <c r="N13" s="7"/>
    </row>
    <row r="14" spans="1:14" x14ac:dyDescent="0.2">
      <c r="B14" t="s">
        <v>86</v>
      </c>
      <c r="C14" s="9"/>
      <c r="D14" s="2">
        <v>40</v>
      </c>
      <c r="E14" s="10">
        <v>0</v>
      </c>
      <c r="F14" s="2">
        <v>0</v>
      </c>
      <c r="G14" s="11">
        <v>0</v>
      </c>
      <c r="H14" s="8">
        <v>0</v>
      </c>
      <c r="I14" s="11">
        <v>38</v>
      </c>
      <c r="J14">
        <f>(IF(D14&gt;0,1,0))+(IF(E14&gt;0,1,0))+(IF(F14&gt;0,1,0))+(IF(G14&gt;0,1,0))+(IF(H14&gt;0,1,0))+(IF(I14&gt;0,1,0))</f>
        <v>2</v>
      </c>
      <c r="K14">
        <f>SUM(D14:I14)</f>
        <v>78</v>
      </c>
      <c r="L14">
        <f>SUMPRODUCT(LARGE(D14:I14,{1,2,3,4,5}))</f>
        <v>78</v>
      </c>
      <c r="M14">
        <f>ROUND(K14/J14,0)</f>
        <v>39</v>
      </c>
      <c r="N14" s="7"/>
    </row>
    <row r="15" spans="1:14" x14ac:dyDescent="0.2">
      <c r="B15" t="s">
        <v>136</v>
      </c>
      <c r="C15" s="9" t="s">
        <v>318</v>
      </c>
      <c r="D15" s="2">
        <v>36</v>
      </c>
      <c r="E15" s="8">
        <v>0</v>
      </c>
      <c r="F15" s="7">
        <v>38</v>
      </c>
      <c r="G15" s="11">
        <v>0</v>
      </c>
      <c r="H15" s="2">
        <v>0</v>
      </c>
      <c r="I15" s="2">
        <v>0</v>
      </c>
      <c r="J15">
        <f>(IF(D15&gt;0,1,0))+(IF(E15&gt;0,1,0))+(IF(F15&gt;0,1,0))+(IF(G15&gt;0,1,0))+(IF(H15&gt;0,1,0))+(IF(I15&gt;0,1,0))</f>
        <v>2</v>
      </c>
      <c r="K15">
        <f>SUM(D15:I15)</f>
        <v>74</v>
      </c>
      <c r="L15">
        <f>SUMPRODUCT(LARGE(D15:I15,{1,2,3,4,5}))</f>
        <v>74</v>
      </c>
      <c r="M15">
        <f>ROUND(K15/J15,0)</f>
        <v>37</v>
      </c>
      <c r="N15" s="7"/>
    </row>
    <row r="16" spans="1:14" x14ac:dyDescent="0.2">
      <c r="B16" t="s">
        <v>314</v>
      </c>
      <c r="C16" s="7"/>
      <c r="D16" s="2">
        <v>0</v>
      </c>
      <c r="E16" s="11">
        <v>0</v>
      </c>
      <c r="F16">
        <v>28</v>
      </c>
      <c r="G16" s="7">
        <v>30</v>
      </c>
      <c r="H16" s="8">
        <v>0</v>
      </c>
      <c r="I16" s="8">
        <v>0</v>
      </c>
      <c r="J16">
        <f>(IF(D16&gt;0,1,0))+(IF(E16&gt;0,1,0))+(IF(F16&gt;0,1,0))+(IF(G16&gt;0,1,0))+(IF(H16&gt;0,1,0))+(IF(I16&gt;0,1,0))</f>
        <v>2</v>
      </c>
      <c r="K16">
        <f>SUM(D16:I16)</f>
        <v>58</v>
      </c>
      <c r="L16">
        <f>SUMPRODUCT(LARGE(D16:I16,{1,2,3,4,5}))</f>
        <v>58</v>
      </c>
      <c r="M16">
        <f>ROUND(K16/J16,0)</f>
        <v>29</v>
      </c>
      <c r="N16" s="7"/>
    </row>
    <row r="17" spans="2:14" x14ac:dyDescent="0.2">
      <c r="B17" t="s">
        <v>399</v>
      </c>
      <c r="C17" s="2" t="s">
        <v>12</v>
      </c>
      <c r="D17" s="11">
        <v>0</v>
      </c>
      <c r="E17" s="11">
        <v>0</v>
      </c>
      <c r="F17" s="13">
        <v>28</v>
      </c>
      <c r="G17" s="13">
        <v>28</v>
      </c>
      <c r="H17" s="11">
        <v>0</v>
      </c>
      <c r="I17" s="8">
        <v>0</v>
      </c>
      <c r="J17">
        <f>(IF(D17&gt;0,1,0))+(IF(E17&gt;0,1,0))+(IF(F17&gt;0,1,0))+(IF(G17&gt;0,1,0))+(IF(H17&gt;0,1,0))+(IF(I17&gt;0,1,0))</f>
        <v>2</v>
      </c>
      <c r="K17">
        <f>SUM(D17:I17)</f>
        <v>56</v>
      </c>
      <c r="L17">
        <f>SUMPRODUCT(LARGE(D17:I17,{1,2,3,4,5}))</f>
        <v>56</v>
      </c>
      <c r="M17">
        <f>ROUND(K17/J17,0)</f>
        <v>28</v>
      </c>
      <c r="N17" s="7"/>
    </row>
    <row r="18" spans="2:14" x14ac:dyDescent="0.2">
      <c r="B18" t="s">
        <v>134</v>
      </c>
      <c r="C18" s="7"/>
      <c r="D18" s="2">
        <v>0</v>
      </c>
      <c r="E18" s="2">
        <v>40</v>
      </c>
      <c r="F18" s="2">
        <v>0</v>
      </c>
      <c r="G18" s="2">
        <v>0</v>
      </c>
      <c r="H18" s="2">
        <v>0</v>
      </c>
      <c r="I18" s="11">
        <v>0</v>
      </c>
      <c r="J18">
        <f>(IF(D18&gt;0,1,0))+(IF(E18&gt;0,1,0))+(IF(F18&gt;0,1,0))+(IF(G18&gt;0,1,0))+(IF(H18&gt;0,1,0))+(IF(I18&gt;0,1,0))</f>
        <v>1</v>
      </c>
      <c r="K18">
        <f>SUM(D18:I18)</f>
        <v>40</v>
      </c>
      <c r="L18">
        <f>SUMPRODUCT(LARGE(D18:I18,{1,2,3,4,5}))</f>
        <v>40</v>
      </c>
      <c r="M18">
        <f>ROUND(K18/J18,0)</f>
        <v>40</v>
      </c>
      <c r="N18" s="7"/>
    </row>
    <row r="19" spans="2:14" x14ac:dyDescent="0.2">
      <c r="B19" t="s">
        <v>334</v>
      </c>
      <c r="C19" s="2" t="s">
        <v>12</v>
      </c>
      <c r="D19" s="8">
        <v>0</v>
      </c>
      <c r="E19" s="11">
        <v>0</v>
      </c>
      <c r="F19">
        <v>0</v>
      </c>
      <c r="G19" s="13">
        <v>38</v>
      </c>
      <c r="H19" s="8">
        <v>0</v>
      </c>
      <c r="I19" s="8">
        <v>0</v>
      </c>
      <c r="J19">
        <f>(IF(D19&gt;0,1,0))+(IF(E19&gt;0,1,0))+(IF(F19&gt;0,1,0))+(IF(G19&gt;0,1,0))+(IF(H19&gt;0,1,0))+(IF(I19&gt;0,1,0))</f>
        <v>1</v>
      </c>
      <c r="K19">
        <f>SUM(D19:I19)</f>
        <v>38</v>
      </c>
      <c r="L19">
        <f>SUMPRODUCT(LARGE(D19:I19,{1,2,3,4,5}))</f>
        <v>38</v>
      </c>
      <c r="M19">
        <f>ROUND(K19/J19,0)</f>
        <v>38</v>
      </c>
      <c r="N19" s="7"/>
    </row>
    <row r="20" spans="2:14" x14ac:dyDescent="0.2">
      <c r="B20" t="s">
        <v>335</v>
      </c>
      <c r="C20" s="2" t="s">
        <v>12</v>
      </c>
      <c r="D20" s="11">
        <v>0</v>
      </c>
      <c r="E20" s="11">
        <v>0</v>
      </c>
      <c r="F20">
        <v>0</v>
      </c>
      <c r="G20" s="13">
        <v>36</v>
      </c>
      <c r="H20" s="11">
        <v>0</v>
      </c>
      <c r="I20" s="11">
        <v>0</v>
      </c>
      <c r="J20">
        <f>(IF(D20&gt;0,1,0))+(IF(E20&gt;0,1,0))+(IF(F20&gt;0,1,0))+(IF(G20&gt;0,1,0))+(IF(H20&gt;0,1,0))+(IF(I20&gt;0,1,0))</f>
        <v>1</v>
      </c>
      <c r="K20">
        <f>SUM(D20:I20)</f>
        <v>36</v>
      </c>
      <c r="L20">
        <f>SUMPRODUCT(LARGE(D20:I20,{1,2,3,4,5}))</f>
        <v>36</v>
      </c>
      <c r="M20">
        <f>ROUND(K20/J20,0)</f>
        <v>36</v>
      </c>
      <c r="N20" s="7"/>
    </row>
    <row r="21" spans="2:14" x14ac:dyDescent="0.2">
      <c r="B21" t="s">
        <v>365</v>
      </c>
      <c r="D21" s="2">
        <v>0</v>
      </c>
      <c r="E21" s="8">
        <v>0</v>
      </c>
      <c r="F21">
        <v>0</v>
      </c>
      <c r="G21" s="13">
        <v>0</v>
      </c>
      <c r="H21" s="2">
        <v>36</v>
      </c>
      <c r="I21" s="11">
        <v>0</v>
      </c>
      <c r="J21">
        <f>(IF(D21&gt;0,1,0))+(IF(E21&gt;0,1,0))+(IF(F21&gt;0,1,0))+(IF(G21&gt;0,1,0))+(IF(H21&gt;0,1,0))+(IF(I21&gt;0,1,0))</f>
        <v>1</v>
      </c>
      <c r="K21">
        <f>SUM(D21:I21)</f>
        <v>36</v>
      </c>
      <c r="L21">
        <f>SUMPRODUCT(LARGE(D21:I21,{1,2,3,4,5}))</f>
        <v>36</v>
      </c>
      <c r="M21">
        <f>ROUND(K21/J21,0)</f>
        <v>36</v>
      </c>
      <c r="N21" s="7"/>
    </row>
    <row r="22" spans="2:14" x14ac:dyDescent="0.2">
      <c r="B22" t="s">
        <v>402</v>
      </c>
      <c r="C22" t="s">
        <v>401</v>
      </c>
      <c r="D22" s="11">
        <v>0</v>
      </c>
      <c r="E22" s="2">
        <v>0</v>
      </c>
      <c r="F22">
        <v>0</v>
      </c>
      <c r="G22" s="13">
        <v>0</v>
      </c>
      <c r="H22" s="11">
        <v>0</v>
      </c>
      <c r="I22" s="2">
        <v>36</v>
      </c>
      <c r="J22">
        <f>(IF(D22&gt;0,1,0))+(IF(E22&gt;0,1,0))+(IF(F22&gt;0,1,0))+(IF(G22&gt;0,1,0))+(IF(H22&gt;0,1,0))+(IF(I22&gt;0,1,0))</f>
        <v>1</v>
      </c>
      <c r="K22">
        <f>SUM(D22:I22)</f>
        <v>36</v>
      </c>
      <c r="L22">
        <f>SUMPRODUCT(LARGE(D22:I22,{1,2,3,4,5}))</f>
        <v>36</v>
      </c>
      <c r="M22">
        <f>ROUND(K22/J22,0)</f>
        <v>36</v>
      </c>
      <c r="N22" s="7"/>
    </row>
    <row r="23" spans="2:14" x14ac:dyDescent="0.2">
      <c r="B23" t="s">
        <v>400</v>
      </c>
      <c r="C23" s="7" t="s">
        <v>29</v>
      </c>
      <c r="D23" s="2">
        <v>0</v>
      </c>
      <c r="E23" s="2">
        <v>34</v>
      </c>
      <c r="F23" s="2">
        <v>0</v>
      </c>
      <c r="G23" s="2">
        <v>0</v>
      </c>
      <c r="H23" s="2">
        <v>0</v>
      </c>
      <c r="I23" s="11">
        <v>0</v>
      </c>
      <c r="J23">
        <f>(IF(D23&gt;0,1,0))+(IF(E23&gt;0,1,0))+(IF(F23&gt;0,1,0))+(IF(G23&gt;0,1,0))+(IF(H23&gt;0,1,0))+(IF(I23&gt;0,1,0))</f>
        <v>1</v>
      </c>
      <c r="K23">
        <f>SUM(D23:I23)</f>
        <v>34</v>
      </c>
      <c r="L23">
        <f>SUMPRODUCT(LARGE(D23:I23,{1,2,3,4,5}))</f>
        <v>34</v>
      </c>
      <c r="M23">
        <f>ROUND(K23/J23,0)</f>
        <v>34</v>
      </c>
      <c r="N23" s="7"/>
    </row>
    <row r="24" spans="2:14" x14ac:dyDescent="0.2">
      <c r="B24" t="s">
        <v>366</v>
      </c>
      <c r="D24" s="2">
        <v>0</v>
      </c>
      <c r="E24" s="8">
        <v>0</v>
      </c>
      <c r="F24">
        <v>0</v>
      </c>
      <c r="G24" s="13">
        <v>0</v>
      </c>
      <c r="H24" s="2">
        <v>34</v>
      </c>
      <c r="I24" s="11">
        <v>0</v>
      </c>
      <c r="J24">
        <f>(IF(D24&gt;0,1,0))+(IF(E24&gt;0,1,0))+(IF(F24&gt;0,1,0))+(IF(G24&gt;0,1,0))+(IF(H24&gt;0,1,0))+(IF(I24&gt;0,1,0))</f>
        <v>1</v>
      </c>
      <c r="K24">
        <f>SUM(D24:I24)</f>
        <v>34</v>
      </c>
      <c r="L24">
        <f>SUMPRODUCT(LARGE(D24:I24,{1,2,3,4,5}))</f>
        <v>34</v>
      </c>
      <c r="M24">
        <f>ROUND(K24/J24,0)</f>
        <v>34</v>
      </c>
      <c r="N24" s="7"/>
    </row>
    <row r="25" spans="2:14" x14ac:dyDescent="0.2">
      <c r="B25" t="s">
        <v>397</v>
      </c>
      <c r="D25" s="11">
        <v>0</v>
      </c>
      <c r="E25" s="2">
        <v>0</v>
      </c>
      <c r="F25">
        <v>0</v>
      </c>
      <c r="G25" s="13">
        <v>0</v>
      </c>
      <c r="H25" s="11">
        <v>0</v>
      </c>
      <c r="I25" s="2">
        <v>34</v>
      </c>
      <c r="J25">
        <f>(IF(D25&gt;0,1,0))+(IF(E25&gt;0,1,0))+(IF(F25&gt;0,1,0))+(IF(G25&gt;0,1,0))+(IF(H25&gt;0,1,0))+(IF(I25&gt;0,1,0))</f>
        <v>1</v>
      </c>
      <c r="K25">
        <f>SUM(D25:I25)</f>
        <v>34</v>
      </c>
      <c r="L25">
        <f>SUMPRODUCT(LARGE(D25:I25,{1,2,3,4,5}))</f>
        <v>34</v>
      </c>
      <c r="M25">
        <f>ROUND(K25/J25,0)</f>
        <v>34</v>
      </c>
      <c r="N25" s="7"/>
    </row>
    <row r="26" spans="2:14" x14ac:dyDescent="0.2">
      <c r="B26" t="s">
        <v>313</v>
      </c>
      <c r="C26" s="7"/>
      <c r="D26" s="2">
        <v>0</v>
      </c>
      <c r="E26" s="8">
        <v>0</v>
      </c>
      <c r="F26">
        <v>32</v>
      </c>
      <c r="G26" s="8">
        <v>0</v>
      </c>
      <c r="H26" s="2">
        <v>0</v>
      </c>
      <c r="I26" s="11">
        <v>0</v>
      </c>
      <c r="J26">
        <f>(IF(D26&gt;0,1,0))+(IF(E26&gt;0,1,0))+(IF(F26&gt;0,1,0))+(IF(G26&gt;0,1,0))+(IF(H26&gt;0,1,0))+(IF(I26&gt;0,1,0))</f>
        <v>1</v>
      </c>
      <c r="K26">
        <f>SUM(D26:I26)</f>
        <v>32</v>
      </c>
      <c r="L26">
        <f>SUMPRODUCT(LARGE(D26:I26,{1,2,3,4,5}))</f>
        <v>32</v>
      </c>
      <c r="M26">
        <f>ROUND(K26/J26,0)</f>
        <v>32</v>
      </c>
      <c r="N26" s="7"/>
    </row>
    <row r="27" spans="2:14" x14ac:dyDescent="0.2">
      <c r="B27" t="s">
        <v>336</v>
      </c>
      <c r="C27" s="2" t="s">
        <v>12</v>
      </c>
      <c r="D27" s="11">
        <v>0</v>
      </c>
      <c r="E27" s="11">
        <v>0</v>
      </c>
      <c r="F27">
        <v>0</v>
      </c>
      <c r="G27" s="13">
        <v>32</v>
      </c>
      <c r="H27" s="8">
        <v>0</v>
      </c>
      <c r="I27" s="11">
        <v>0</v>
      </c>
      <c r="J27">
        <f>(IF(D27&gt;0,1,0))+(IF(E27&gt;0,1,0))+(IF(F27&gt;0,1,0))+(IF(G27&gt;0,1,0))+(IF(H27&gt;0,1,0))+(IF(I27&gt;0,1,0))</f>
        <v>1</v>
      </c>
      <c r="K27">
        <f>SUM(D27:I27)</f>
        <v>32</v>
      </c>
      <c r="L27">
        <f>SUMPRODUCT(LARGE(D27:I27,{1,2,3,4,5}))</f>
        <v>32</v>
      </c>
      <c r="M27">
        <f>ROUND(K27/J27,0)</f>
        <v>32</v>
      </c>
      <c r="N27" s="7"/>
    </row>
    <row r="28" spans="2:14" x14ac:dyDescent="0.2">
      <c r="B28" t="s">
        <v>398</v>
      </c>
      <c r="D28" s="2">
        <v>0</v>
      </c>
      <c r="E28" s="8">
        <v>0</v>
      </c>
      <c r="F28">
        <v>0</v>
      </c>
      <c r="G28" s="13">
        <v>0</v>
      </c>
      <c r="H28" s="11">
        <v>0</v>
      </c>
      <c r="I28" s="2">
        <v>32</v>
      </c>
      <c r="J28">
        <f>(IF(D28&gt;0,1,0))+(IF(E28&gt;0,1,0))+(IF(F28&gt;0,1,0))+(IF(G28&gt;0,1,0))+(IF(H28&gt;0,1,0))+(IF(I28&gt;0,1,0))</f>
        <v>1</v>
      </c>
      <c r="K28">
        <f>SUM(D28:I28)</f>
        <v>32</v>
      </c>
      <c r="L28">
        <f>SUMPRODUCT(LARGE(D28:I28,{1,2,3,4,5}))</f>
        <v>32</v>
      </c>
      <c r="M28">
        <f>ROUND(K28/J28,0)</f>
        <v>32</v>
      </c>
      <c r="N28" s="7"/>
    </row>
    <row r="29" spans="2:14" x14ac:dyDescent="0.2">
      <c r="J29" s="7"/>
      <c r="K29" s="7"/>
      <c r="L29" s="7"/>
      <c r="M29" s="7"/>
      <c r="N29" s="7"/>
    </row>
    <row r="30" spans="2:14" x14ac:dyDescent="0.2">
      <c r="J30" s="7"/>
      <c r="K30" s="7"/>
      <c r="L30" s="7"/>
      <c r="M30" s="7"/>
      <c r="N30" s="7"/>
    </row>
    <row r="31" spans="2:14" x14ac:dyDescent="0.2">
      <c r="J31" s="7"/>
      <c r="K31" s="7"/>
      <c r="L31" s="7"/>
      <c r="M31" s="7"/>
      <c r="N31" s="7"/>
    </row>
    <row r="32" spans="2:14" x14ac:dyDescent="0.2">
      <c r="H32" s="7"/>
      <c r="J32" s="7"/>
      <c r="K32" s="7"/>
      <c r="L32" s="7"/>
      <c r="M32" s="7"/>
      <c r="N32" s="7"/>
    </row>
    <row r="33" spans="4:14" x14ac:dyDescent="0.2">
      <c r="H33" s="7"/>
      <c r="J33" s="7"/>
      <c r="K33" s="7"/>
      <c r="L33" s="7"/>
      <c r="M33" s="7"/>
      <c r="N33" s="7"/>
    </row>
    <row r="34" spans="4:14" x14ac:dyDescent="0.2">
      <c r="J34" s="7"/>
      <c r="K34" s="7"/>
      <c r="L34" s="7"/>
      <c r="M34" s="7"/>
      <c r="N34" s="7"/>
    </row>
    <row r="37" spans="4:14" x14ac:dyDescent="0.2">
      <c r="E37" s="2"/>
      <c r="G37" s="13"/>
    </row>
    <row r="38" spans="4:14" x14ac:dyDescent="0.2">
      <c r="E38" s="2"/>
      <c r="G38" s="13"/>
    </row>
    <row r="39" spans="4:14" x14ac:dyDescent="0.2">
      <c r="E39" s="2"/>
      <c r="G39" s="13"/>
    </row>
    <row r="40" spans="4:14" x14ac:dyDescent="0.2">
      <c r="E40" s="2"/>
      <c r="G40" s="13"/>
    </row>
    <row r="41" spans="4:14" x14ac:dyDescent="0.2">
      <c r="E41" s="2"/>
      <c r="G41" s="13"/>
    </row>
    <row r="42" spans="4:14" x14ac:dyDescent="0.2">
      <c r="D42" s="2"/>
      <c r="E42" s="8"/>
      <c r="G42" s="13"/>
    </row>
    <row r="43" spans="4:14" x14ac:dyDescent="0.2">
      <c r="D43" s="2"/>
      <c r="E43" s="8"/>
      <c r="G43" s="13"/>
    </row>
    <row r="44" spans="4:14" x14ac:dyDescent="0.2">
      <c r="D44" s="2"/>
      <c r="E44" s="8"/>
      <c r="G44" s="13"/>
    </row>
    <row r="45" spans="4:14" x14ac:dyDescent="0.2">
      <c r="D45" s="2"/>
      <c r="E45" s="7"/>
      <c r="G45" s="13"/>
    </row>
    <row r="46" spans="4:14" x14ac:dyDescent="0.2">
      <c r="D46" s="2"/>
      <c r="E46" s="7"/>
      <c r="G46" s="13"/>
    </row>
    <row r="47" spans="4:14" x14ac:dyDescent="0.2">
      <c r="D47" s="2"/>
      <c r="E47" s="7"/>
      <c r="G47" s="13"/>
    </row>
    <row r="48" spans="4:14" x14ac:dyDescent="0.2">
      <c r="D48" s="2"/>
      <c r="E48" s="7"/>
      <c r="G48" s="13"/>
    </row>
    <row r="49" spans="2:7" x14ac:dyDescent="0.2">
      <c r="D49" s="2"/>
      <c r="E49" s="7"/>
      <c r="G49" s="13"/>
    </row>
    <row r="61" spans="2:7" x14ac:dyDescent="0.2">
      <c r="B61" s="2"/>
    </row>
  </sheetData>
  <sortState ref="B2:M28">
    <sortCondition descending="1" ref="L2:L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110" zoomScaleNormal="110" zoomScalePageLayoutView="110" workbookViewId="0">
      <selection activeCell="C21" sqref="C21"/>
    </sheetView>
  </sheetViews>
  <sheetFormatPr baseColWidth="10" defaultRowHeight="16" x14ac:dyDescent="0.2"/>
  <cols>
    <col min="2" max="2" width="21.5" customWidth="1"/>
    <col min="3" max="3" width="21.6640625" customWidth="1"/>
    <col min="4" max="4" width="10.83203125" customWidth="1"/>
    <col min="5" max="5" width="15.5" customWidth="1"/>
    <col min="6" max="7" width="10.83203125" customWidth="1"/>
    <col min="8" max="8" width="14.1640625" customWidth="1"/>
    <col min="9" max="9" width="16.33203125" customWidth="1"/>
    <col min="10" max="10" width="14" customWidth="1"/>
    <col min="11" max="11" width="19.5" customWidth="1"/>
    <col min="12" max="12" width="17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139</v>
      </c>
      <c r="C2" t="s">
        <v>3</v>
      </c>
      <c r="D2" s="2">
        <v>56</v>
      </c>
      <c r="E2">
        <v>0</v>
      </c>
      <c r="F2">
        <v>56</v>
      </c>
      <c r="G2">
        <v>60</v>
      </c>
      <c r="H2">
        <v>60</v>
      </c>
      <c r="I2">
        <v>56</v>
      </c>
      <c r="J2">
        <f>(IF(D2&gt;0,1,0))+(IF(E2&gt;0,1,0))+(IF(F2&gt;0,1,0))+(IF(G2&gt;0,1,0))+(IF(H2&gt;0,1,0))+(IF(I2&gt;0,1,0))</f>
        <v>5</v>
      </c>
      <c r="K2">
        <f>SUM(D2:I2)</f>
        <v>288</v>
      </c>
      <c r="L2">
        <f>SUMPRODUCT(LARGE(D2:I2,{1,2,3,4,5}))</f>
        <v>288</v>
      </c>
      <c r="M2">
        <f>ROUND(K2/J2,0)</f>
        <v>58</v>
      </c>
    </row>
    <row r="3" spans="1:13" x14ac:dyDescent="0.2">
      <c r="A3">
        <v>2</v>
      </c>
      <c r="B3" t="s">
        <v>138</v>
      </c>
      <c r="C3" s="2" t="s">
        <v>15</v>
      </c>
      <c r="D3" s="2">
        <v>60</v>
      </c>
      <c r="E3" s="2">
        <v>60</v>
      </c>
      <c r="F3" s="2">
        <v>60</v>
      </c>
      <c r="G3" s="2">
        <v>0</v>
      </c>
      <c r="H3" s="2">
        <v>0</v>
      </c>
      <c r="I3" s="2">
        <v>60</v>
      </c>
      <c r="J3">
        <f t="shared" ref="J3:J11" si="0">(IF(D3&gt;0,1,0))+(IF(E3&gt;0,1,0))+(IF(F3&gt;0,1,0))+(IF(G3&gt;0,1,0))+(IF(H3&gt;0,1,0))+(IF(I3&gt;0,1,0))</f>
        <v>4</v>
      </c>
      <c r="K3">
        <f t="shared" ref="K3:K11" si="1">SUM(D3:I3)</f>
        <v>240</v>
      </c>
      <c r="L3">
        <f>SUMPRODUCT(LARGE(D3:I3,{1,2,3,4,5}))</f>
        <v>240</v>
      </c>
      <c r="M3">
        <f t="shared" ref="M3:M11" si="2">ROUND(K3/J3,0)</f>
        <v>60</v>
      </c>
    </row>
    <row r="4" spans="1:13" x14ac:dyDescent="0.2">
      <c r="B4" t="s">
        <v>332</v>
      </c>
      <c r="C4" s="1" t="s">
        <v>28</v>
      </c>
      <c r="D4" s="2">
        <v>0</v>
      </c>
      <c r="E4">
        <v>0</v>
      </c>
      <c r="F4">
        <v>0</v>
      </c>
      <c r="G4">
        <v>56</v>
      </c>
      <c r="H4">
        <v>56</v>
      </c>
      <c r="I4">
        <v>0</v>
      </c>
      <c r="J4">
        <f t="shared" si="0"/>
        <v>2</v>
      </c>
      <c r="K4">
        <f t="shared" si="1"/>
        <v>112</v>
      </c>
      <c r="L4">
        <f>SUMPRODUCT(LARGE(D4:I4,{1,2,3,4,5}))</f>
        <v>112</v>
      </c>
      <c r="M4">
        <f t="shared" si="2"/>
        <v>56</v>
      </c>
    </row>
    <row r="5" spans="1:13" x14ac:dyDescent="0.2">
      <c r="B5" t="s">
        <v>140</v>
      </c>
      <c r="C5" t="s">
        <v>10</v>
      </c>
      <c r="D5" s="2">
        <v>52</v>
      </c>
      <c r="E5">
        <v>56</v>
      </c>
      <c r="F5">
        <v>0</v>
      </c>
      <c r="G5">
        <v>0</v>
      </c>
      <c r="H5">
        <v>0</v>
      </c>
      <c r="I5">
        <v>0</v>
      </c>
      <c r="J5">
        <f t="shared" si="0"/>
        <v>2</v>
      </c>
      <c r="K5">
        <f t="shared" si="1"/>
        <v>108</v>
      </c>
      <c r="L5">
        <f>SUMPRODUCT(LARGE(D5:I5,{1,2,3,4,5}))</f>
        <v>108</v>
      </c>
      <c r="M5">
        <f t="shared" si="2"/>
        <v>54</v>
      </c>
    </row>
    <row r="6" spans="1:13" x14ac:dyDescent="0.2">
      <c r="B6" t="s">
        <v>317</v>
      </c>
      <c r="C6" t="s">
        <v>315</v>
      </c>
      <c r="D6" s="2">
        <v>0</v>
      </c>
      <c r="E6">
        <v>0</v>
      </c>
      <c r="F6">
        <v>49</v>
      </c>
      <c r="G6">
        <v>0</v>
      </c>
      <c r="H6">
        <v>52</v>
      </c>
      <c r="I6">
        <v>0</v>
      </c>
      <c r="J6">
        <f t="shared" si="0"/>
        <v>2</v>
      </c>
      <c r="K6">
        <f t="shared" si="1"/>
        <v>101</v>
      </c>
      <c r="L6">
        <f>SUMPRODUCT(LARGE(D6:I6,{1,2,3,4,5}))</f>
        <v>101</v>
      </c>
      <c r="M6">
        <f t="shared" si="2"/>
        <v>51</v>
      </c>
    </row>
    <row r="7" spans="1:13" x14ac:dyDescent="0.2">
      <c r="B7" t="s">
        <v>141</v>
      </c>
      <c r="C7" t="s">
        <v>57</v>
      </c>
      <c r="D7" s="2">
        <v>49</v>
      </c>
      <c r="E7" s="2">
        <v>0</v>
      </c>
      <c r="F7">
        <v>46</v>
      </c>
      <c r="G7">
        <v>0</v>
      </c>
      <c r="H7">
        <v>0</v>
      </c>
      <c r="I7">
        <v>0</v>
      </c>
      <c r="J7">
        <f t="shared" si="0"/>
        <v>2</v>
      </c>
      <c r="K7">
        <f t="shared" si="1"/>
        <v>95</v>
      </c>
      <c r="L7">
        <f>SUMPRODUCT(LARGE(D7:I7,{1,2,3,4,5}))</f>
        <v>95</v>
      </c>
      <c r="M7">
        <f t="shared" si="2"/>
        <v>48</v>
      </c>
    </row>
    <row r="8" spans="1:13" x14ac:dyDescent="0.2">
      <c r="B8" t="s">
        <v>316</v>
      </c>
      <c r="C8" t="s">
        <v>315</v>
      </c>
      <c r="D8" s="2">
        <v>0</v>
      </c>
      <c r="E8" s="2">
        <v>0</v>
      </c>
      <c r="F8">
        <v>52</v>
      </c>
      <c r="G8">
        <v>0</v>
      </c>
      <c r="H8">
        <v>0</v>
      </c>
      <c r="I8">
        <v>0</v>
      </c>
      <c r="J8">
        <f t="shared" si="0"/>
        <v>1</v>
      </c>
      <c r="K8">
        <f t="shared" si="1"/>
        <v>52</v>
      </c>
      <c r="L8">
        <f>SUMPRODUCT(LARGE(D8:I8,{1,2,3,4,5}))</f>
        <v>52</v>
      </c>
      <c r="M8">
        <f t="shared" si="2"/>
        <v>52</v>
      </c>
    </row>
    <row r="9" spans="1:13" x14ac:dyDescent="0.2">
      <c r="B9" t="s">
        <v>333</v>
      </c>
      <c r="C9" t="s">
        <v>12</v>
      </c>
      <c r="D9" s="2">
        <v>0</v>
      </c>
      <c r="E9">
        <v>0</v>
      </c>
      <c r="F9">
        <v>0</v>
      </c>
      <c r="G9">
        <v>52</v>
      </c>
      <c r="H9">
        <v>0</v>
      </c>
      <c r="I9">
        <v>0</v>
      </c>
      <c r="J9">
        <f t="shared" si="0"/>
        <v>1</v>
      </c>
      <c r="K9">
        <f t="shared" si="1"/>
        <v>52</v>
      </c>
      <c r="L9">
        <f>SUMPRODUCT(LARGE(D9:I9,{1,2,3,4,5}))</f>
        <v>52</v>
      </c>
      <c r="M9">
        <f t="shared" si="2"/>
        <v>52</v>
      </c>
    </row>
    <row r="10" spans="1:13" x14ac:dyDescent="0.2">
      <c r="B10" t="s">
        <v>403</v>
      </c>
      <c r="D10" s="2">
        <v>0</v>
      </c>
      <c r="E10">
        <v>0</v>
      </c>
      <c r="F10">
        <v>0</v>
      </c>
      <c r="G10">
        <v>0</v>
      </c>
      <c r="H10">
        <v>0</v>
      </c>
      <c r="I10" s="2">
        <v>52</v>
      </c>
      <c r="J10">
        <f t="shared" si="0"/>
        <v>1</v>
      </c>
      <c r="K10">
        <f t="shared" si="1"/>
        <v>52</v>
      </c>
      <c r="L10">
        <f>SUMPRODUCT(LARGE(D10:I10,{1,2,3,4,5}))</f>
        <v>52</v>
      </c>
      <c r="M10">
        <f t="shared" si="2"/>
        <v>52</v>
      </c>
    </row>
    <row r="11" spans="1:13" x14ac:dyDescent="0.2">
      <c r="B11" t="s">
        <v>404</v>
      </c>
      <c r="D11" s="2">
        <v>0</v>
      </c>
      <c r="E11">
        <v>0</v>
      </c>
      <c r="F11">
        <v>0</v>
      </c>
      <c r="G11">
        <v>0</v>
      </c>
      <c r="H11">
        <v>0</v>
      </c>
      <c r="I11" s="2">
        <v>49</v>
      </c>
      <c r="J11">
        <f t="shared" si="0"/>
        <v>1</v>
      </c>
      <c r="K11">
        <f t="shared" si="1"/>
        <v>49</v>
      </c>
      <c r="L11">
        <f>SUMPRODUCT(LARGE(D11:I11,{1,2,3,4,5}))</f>
        <v>49</v>
      </c>
      <c r="M11">
        <f t="shared" si="2"/>
        <v>49</v>
      </c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9">
    <sortCondition descending="1" ref="K2:K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10" sqref="A10"/>
    </sheetView>
  </sheetViews>
  <sheetFormatPr baseColWidth="10" defaultRowHeight="16" x14ac:dyDescent="0.2"/>
  <cols>
    <col min="2" max="2" width="20.6640625" customWidth="1"/>
    <col min="3" max="3" width="23.83203125" customWidth="1"/>
    <col min="4" max="7" width="10.83203125" customWidth="1"/>
    <col min="8" max="8" width="15.5" customWidth="1"/>
    <col min="9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143</v>
      </c>
      <c r="C2" s="2" t="s">
        <v>15</v>
      </c>
      <c r="D2" s="2">
        <v>60</v>
      </c>
      <c r="E2" s="2">
        <v>49</v>
      </c>
      <c r="F2" s="2">
        <v>56</v>
      </c>
      <c r="G2" s="2">
        <v>0</v>
      </c>
      <c r="H2" s="2">
        <v>60</v>
      </c>
      <c r="I2" s="2">
        <v>60</v>
      </c>
      <c r="J2">
        <f>(IF(D2&gt;0,1,0))+(IF(E2&gt;0,1,0))+(IF(F2&gt;0,1,0))+(IF(G2&gt;0,1,0))+(IF(H2&gt;0,1,0))+(IF(I2&gt;0,1,0))</f>
        <v>5</v>
      </c>
      <c r="K2">
        <f>SUM(D2:I2)</f>
        <v>285</v>
      </c>
      <c r="L2">
        <f>SUMPRODUCT(LARGE(D2:I2,{1,2,3,4,5}))</f>
        <v>285</v>
      </c>
      <c r="M2">
        <f>ROUND(K2/J2,0)</f>
        <v>57</v>
      </c>
    </row>
    <row r="3" spans="1:13" x14ac:dyDescent="0.2">
      <c r="A3">
        <v>2</v>
      </c>
      <c r="B3" t="s">
        <v>142</v>
      </c>
      <c r="C3" t="s">
        <v>56</v>
      </c>
      <c r="D3" s="2">
        <v>56</v>
      </c>
      <c r="E3">
        <v>60</v>
      </c>
      <c r="F3">
        <v>54</v>
      </c>
      <c r="G3">
        <v>0</v>
      </c>
      <c r="H3">
        <v>56</v>
      </c>
      <c r="I3">
        <v>56</v>
      </c>
      <c r="J3">
        <f>(IF(D3&gt;0,1,0))+(IF(E3&gt;0,1,0))+(IF(F3&gt;0,1,0))+(IF(G3&gt;0,1,0))+(IF(H3&gt;0,1,0))+(IF(I3&gt;0,1,0))</f>
        <v>5</v>
      </c>
      <c r="K3">
        <f>SUM(D3:I3)</f>
        <v>282</v>
      </c>
      <c r="L3">
        <f>SUMPRODUCT(LARGE(D3:I3,{1,2,3,4,5}))</f>
        <v>282</v>
      </c>
      <c r="M3">
        <f>ROUND(K3/J3,0)</f>
        <v>56</v>
      </c>
    </row>
    <row r="4" spans="1:13" x14ac:dyDescent="0.2">
      <c r="A4">
        <v>3</v>
      </c>
      <c r="B4" t="s">
        <v>144</v>
      </c>
      <c r="C4" t="s">
        <v>53</v>
      </c>
      <c r="D4" s="2">
        <v>52</v>
      </c>
      <c r="E4">
        <v>56</v>
      </c>
      <c r="F4">
        <v>49</v>
      </c>
      <c r="G4">
        <v>56</v>
      </c>
      <c r="H4">
        <v>49</v>
      </c>
      <c r="I4">
        <v>0</v>
      </c>
      <c r="J4">
        <f>(IF(D4&gt;0,1,0))+(IF(E4&gt;0,1,0))+(IF(F4&gt;0,1,0))+(IF(G4&gt;0,1,0))+(IF(H4&gt;0,1,0))+(IF(I4&gt;0,1,0))</f>
        <v>5</v>
      </c>
      <c r="K4">
        <f>SUM(D4:I4)</f>
        <v>262</v>
      </c>
      <c r="L4">
        <f>SUMPRODUCT(LARGE(D4:I4,{1,2,3,4,5}))</f>
        <v>262</v>
      </c>
      <c r="M4">
        <f>ROUND(K4/J4,0)</f>
        <v>52</v>
      </c>
    </row>
    <row r="5" spans="1:13" x14ac:dyDescent="0.2">
      <c r="A5">
        <v>4</v>
      </c>
      <c r="B5" t="s">
        <v>147</v>
      </c>
      <c r="C5" t="s">
        <v>58</v>
      </c>
      <c r="D5" s="2">
        <v>38</v>
      </c>
      <c r="E5">
        <v>46</v>
      </c>
      <c r="F5">
        <v>43</v>
      </c>
      <c r="G5">
        <v>0</v>
      </c>
      <c r="H5">
        <v>46</v>
      </c>
      <c r="I5">
        <v>49</v>
      </c>
      <c r="J5">
        <f>(IF(D5&gt;0,1,0))+(IF(E5&gt;0,1,0))+(IF(F5&gt;0,1,0))+(IF(G5&gt;0,1,0))+(IF(H5&gt;0,1,0))+(IF(I5&gt;0,1,0))</f>
        <v>5</v>
      </c>
      <c r="K5">
        <f>SUM(D5:I5)</f>
        <v>222</v>
      </c>
      <c r="L5">
        <f>SUMPRODUCT(LARGE(D5:I5,{1,2,3,4,5}))</f>
        <v>222</v>
      </c>
      <c r="M5">
        <f>ROUND(K5/J5,0)</f>
        <v>44</v>
      </c>
    </row>
    <row r="6" spans="1:13" x14ac:dyDescent="0.2">
      <c r="A6">
        <v>5</v>
      </c>
      <c r="B6" t="s">
        <v>149</v>
      </c>
      <c r="C6" t="s">
        <v>3</v>
      </c>
      <c r="D6" s="2">
        <v>36</v>
      </c>
      <c r="E6">
        <v>40</v>
      </c>
      <c r="F6">
        <v>36</v>
      </c>
      <c r="G6">
        <v>46</v>
      </c>
      <c r="H6">
        <v>40</v>
      </c>
      <c r="I6">
        <v>43</v>
      </c>
      <c r="J6">
        <f>(IF(D6&gt;0,1,0))+(IF(E6&gt;0,1,0))+(IF(F6&gt;0,1,0))+(IF(G6&gt;0,1,0))+(IF(H6&gt;0,1,0))+(IF(I6&gt;0,1,0))</f>
        <v>6</v>
      </c>
      <c r="K6">
        <f>SUM(D6:I6)</f>
        <v>241</v>
      </c>
      <c r="L6">
        <f>SUMPRODUCT(LARGE(D6:I6,{1,2,3,4,5}))</f>
        <v>205</v>
      </c>
      <c r="M6">
        <f>ROUND(K6/J6,0)</f>
        <v>40</v>
      </c>
    </row>
    <row r="7" spans="1:13" x14ac:dyDescent="0.2">
      <c r="A7">
        <v>6</v>
      </c>
      <c r="B7" t="s">
        <v>145</v>
      </c>
      <c r="C7" t="s">
        <v>53</v>
      </c>
      <c r="D7" s="2">
        <v>49</v>
      </c>
      <c r="E7">
        <v>0</v>
      </c>
      <c r="F7">
        <v>32</v>
      </c>
      <c r="G7">
        <v>52</v>
      </c>
      <c r="H7">
        <v>0</v>
      </c>
      <c r="I7">
        <v>40</v>
      </c>
      <c r="J7">
        <f>(IF(D7&gt;0,1,0))+(IF(E7&gt;0,1,0))+(IF(F7&gt;0,1,0))+(IF(G7&gt;0,1,0))+(IF(H7&gt;0,1,0))+(IF(I7&gt;0,1,0))</f>
        <v>4</v>
      </c>
      <c r="K7">
        <f>SUM(D7:I7)</f>
        <v>173</v>
      </c>
      <c r="L7">
        <f>SUMPRODUCT(LARGE(D7:I7,{1,2,3,4,5}))</f>
        <v>173</v>
      </c>
      <c r="M7">
        <f>ROUND(K7/J7,0)</f>
        <v>43</v>
      </c>
    </row>
    <row r="8" spans="1:13" x14ac:dyDescent="0.2">
      <c r="A8">
        <v>7</v>
      </c>
      <c r="B8" t="s">
        <v>307</v>
      </c>
      <c r="C8" s="4"/>
      <c r="D8" s="2">
        <v>0</v>
      </c>
      <c r="E8" s="2">
        <v>38</v>
      </c>
      <c r="F8">
        <v>46</v>
      </c>
      <c r="G8">
        <v>0</v>
      </c>
      <c r="H8">
        <v>38</v>
      </c>
      <c r="I8">
        <v>38</v>
      </c>
      <c r="J8">
        <f>(IF(D8&gt;0,1,0))+(IF(E8&gt;0,1,0))+(IF(F8&gt;0,1,0))+(IF(G8&gt;0,1,0))+(IF(H8&gt;0,1,0))+(IF(I8&gt;0,1,0))</f>
        <v>4</v>
      </c>
      <c r="K8">
        <f>SUM(D8:I8)</f>
        <v>160</v>
      </c>
      <c r="L8">
        <f>SUMPRODUCT(LARGE(D8:I8,{1,2,3,4,5}))</f>
        <v>160</v>
      </c>
      <c r="M8">
        <f>ROUND(K8/J8,0)</f>
        <v>40</v>
      </c>
    </row>
    <row r="9" spans="1:13" x14ac:dyDescent="0.2">
      <c r="A9">
        <v>8</v>
      </c>
      <c r="B9" t="s">
        <v>309</v>
      </c>
      <c r="D9" s="2">
        <v>43</v>
      </c>
      <c r="E9">
        <v>0</v>
      </c>
      <c r="F9">
        <v>38</v>
      </c>
      <c r="G9">
        <v>49</v>
      </c>
      <c r="H9">
        <v>0</v>
      </c>
      <c r="I9">
        <v>0</v>
      </c>
      <c r="J9">
        <f>(IF(D9&gt;0,1,0))+(IF(E9&gt;0,1,0))+(IF(F9&gt;0,1,0))+(IF(G9&gt;0,1,0))+(IF(H9&gt;0,1,0))+(IF(I9&gt;0,1,0))</f>
        <v>3</v>
      </c>
      <c r="K9">
        <f>SUM(D9:I9)</f>
        <v>130</v>
      </c>
      <c r="L9">
        <f>SUMPRODUCT(LARGE(D9:I9,{1,2,3,4,5}))</f>
        <v>130</v>
      </c>
      <c r="M9">
        <f>ROUND(K9/J9,0)</f>
        <v>43</v>
      </c>
    </row>
    <row r="10" spans="1:13" x14ac:dyDescent="0.2">
      <c r="B10" t="s">
        <v>370</v>
      </c>
      <c r="C10" t="s">
        <v>371</v>
      </c>
      <c r="D10" s="2">
        <v>0</v>
      </c>
      <c r="E10" s="2">
        <v>0</v>
      </c>
      <c r="F10">
        <v>60</v>
      </c>
      <c r="G10">
        <v>60</v>
      </c>
      <c r="H10">
        <v>0</v>
      </c>
      <c r="I10">
        <v>0</v>
      </c>
      <c r="J10">
        <f>(IF(D10&gt;0,1,0))+(IF(E10&gt;0,1,0))+(IF(F10&gt;0,1,0))+(IF(G10&gt;0,1,0))+(IF(H10&gt;0,1,0))+(IF(I10&gt;0,1,0))</f>
        <v>2</v>
      </c>
      <c r="K10">
        <f>SUM(D10:I10)</f>
        <v>120</v>
      </c>
      <c r="L10">
        <f>SUMPRODUCT(LARGE(D10:I10,{1,2,3,4,5}))</f>
        <v>120</v>
      </c>
      <c r="M10">
        <f>ROUND(K10/J10,0)</f>
        <v>60</v>
      </c>
    </row>
    <row r="11" spans="1:13" x14ac:dyDescent="0.2">
      <c r="B11" t="s">
        <v>148</v>
      </c>
      <c r="C11" t="s">
        <v>56</v>
      </c>
      <c r="D11" s="2">
        <v>40</v>
      </c>
      <c r="E11">
        <v>0</v>
      </c>
      <c r="F11">
        <v>0</v>
      </c>
      <c r="G11">
        <v>0</v>
      </c>
      <c r="H11">
        <v>0</v>
      </c>
      <c r="I11">
        <v>52</v>
      </c>
      <c r="J11">
        <f>(IF(D11&gt;0,1,0))+(IF(E11&gt;0,1,0))+(IF(F11&gt;0,1,0))+(IF(G11&gt;0,1,0))+(IF(H11&gt;0,1,0))+(IF(I11&gt;0,1,0))</f>
        <v>2</v>
      </c>
      <c r="K11">
        <f>SUM(D11:I11)</f>
        <v>92</v>
      </c>
      <c r="L11">
        <f>SUMPRODUCT(LARGE(D11:I11,{1,2,3,4,5}))</f>
        <v>92</v>
      </c>
      <c r="M11">
        <f>ROUND(K11/J11,0)</f>
        <v>46</v>
      </c>
    </row>
    <row r="12" spans="1:13" x14ac:dyDescent="0.2">
      <c r="B12" t="s">
        <v>32</v>
      </c>
      <c r="C12" t="s">
        <v>4</v>
      </c>
      <c r="D12" s="2">
        <v>0</v>
      </c>
      <c r="E12" s="2">
        <v>52</v>
      </c>
      <c r="F12">
        <v>0</v>
      </c>
      <c r="G12">
        <v>0</v>
      </c>
      <c r="H12">
        <v>0</v>
      </c>
      <c r="I12">
        <v>0</v>
      </c>
      <c r="J12">
        <f>(IF(D12&gt;0,1,0))+(IF(E12&gt;0,1,0))+(IF(F12&gt;0,1,0))+(IF(G12&gt;0,1,0))+(IF(H12&gt;0,1,0))+(IF(I12&gt;0,1,0))</f>
        <v>1</v>
      </c>
      <c r="K12">
        <f>SUM(D12:I12)</f>
        <v>52</v>
      </c>
      <c r="L12">
        <f>SUMPRODUCT(LARGE(D12:I12,{1,2,3,4,5}))</f>
        <v>52</v>
      </c>
      <c r="M12">
        <f>ROUND(K12/J12,0)</f>
        <v>52</v>
      </c>
    </row>
    <row r="13" spans="1:13" x14ac:dyDescent="0.2">
      <c r="B13" t="s">
        <v>372</v>
      </c>
      <c r="C13" t="s">
        <v>373</v>
      </c>
      <c r="D13" s="2">
        <v>0</v>
      </c>
      <c r="E13" s="2">
        <v>0</v>
      </c>
      <c r="F13">
        <v>0</v>
      </c>
      <c r="G13">
        <v>0</v>
      </c>
      <c r="H13" s="2">
        <v>52</v>
      </c>
      <c r="I13" s="2">
        <v>0</v>
      </c>
      <c r="J13">
        <f>(IF(D13&gt;0,1,0))+(IF(E13&gt;0,1,0))+(IF(F13&gt;0,1,0))+(IF(G13&gt;0,1,0))+(IF(H13&gt;0,1,0))+(IF(I13&gt;0,1,0))</f>
        <v>1</v>
      </c>
      <c r="K13">
        <f>SUM(D13:I13)</f>
        <v>52</v>
      </c>
      <c r="L13">
        <f>SUMPRODUCT(LARGE(D13:I13,{1,2,3,4,5}))</f>
        <v>52</v>
      </c>
      <c r="M13">
        <f>ROUND(K13/J13,0)</f>
        <v>52</v>
      </c>
    </row>
    <row r="14" spans="1:13" x14ac:dyDescent="0.2">
      <c r="B14" t="s">
        <v>146</v>
      </c>
      <c r="C14" t="s">
        <v>57</v>
      </c>
      <c r="D14" s="2">
        <v>46</v>
      </c>
      <c r="E14">
        <v>0</v>
      </c>
      <c r="F14">
        <v>0</v>
      </c>
      <c r="G14">
        <v>0</v>
      </c>
      <c r="H14">
        <v>0</v>
      </c>
      <c r="I14">
        <v>0</v>
      </c>
      <c r="J14">
        <f>(IF(D14&gt;0,1,0))+(IF(E14&gt;0,1,0))+(IF(F14&gt;0,1,0))+(IF(G14&gt;0,1,0))+(IF(H14&gt;0,1,0))+(IF(I14&gt;0,1,0))</f>
        <v>1</v>
      </c>
      <c r="K14">
        <f>SUM(D14:I14)</f>
        <v>46</v>
      </c>
      <c r="L14">
        <f>SUMPRODUCT(LARGE(D14:I14,{1,2,3,4,5}))</f>
        <v>46</v>
      </c>
      <c r="M14">
        <f>ROUND(K14/J14,0)</f>
        <v>46</v>
      </c>
    </row>
    <row r="15" spans="1:13" x14ac:dyDescent="0.2">
      <c r="B15" t="s">
        <v>405</v>
      </c>
      <c r="C15" s="3"/>
      <c r="D15" s="2">
        <v>0</v>
      </c>
      <c r="E15">
        <v>0</v>
      </c>
      <c r="F15">
        <v>0</v>
      </c>
      <c r="G15">
        <v>0</v>
      </c>
      <c r="H15">
        <v>0</v>
      </c>
      <c r="I15" s="2">
        <v>46</v>
      </c>
      <c r="J15">
        <f>(IF(D15&gt;0,1,0))+(IF(E15&gt;0,1,0))+(IF(F15&gt;0,1,0))+(IF(G15&gt;0,1,0))+(IF(H15&gt;0,1,0))+(IF(I15&gt;0,1,0))</f>
        <v>1</v>
      </c>
      <c r="K15">
        <f>SUM(D15:I15)</f>
        <v>46</v>
      </c>
      <c r="L15">
        <f>SUMPRODUCT(LARGE(D15:I15,{1,2,3,4,5}))</f>
        <v>46</v>
      </c>
      <c r="M15">
        <f>ROUND(K15/J15,0)</f>
        <v>46</v>
      </c>
    </row>
    <row r="16" spans="1:13" x14ac:dyDescent="0.2">
      <c r="B16" t="s">
        <v>310</v>
      </c>
      <c r="C16" t="s">
        <v>15</v>
      </c>
      <c r="D16" s="2">
        <v>0</v>
      </c>
      <c r="E16" s="2">
        <v>43</v>
      </c>
      <c r="F16">
        <v>0</v>
      </c>
      <c r="G16">
        <v>0</v>
      </c>
      <c r="H16">
        <v>0</v>
      </c>
      <c r="I16">
        <v>0</v>
      </c>
      <c r="J16">
        <f>(IF(D16&gt;0,1,0))+(IF(E16&gt;0,1,0))+(IF(F16&gt;0,1,0))+(IF(G16&gt;0,1,0))+(IF(H16&gt;0,1,0))+(IF(I16&gt;0,1,0))</f>
        <v>1</v>
      </c>
      <c r="K16">
        <f>SUM(D16:I16)</f>
        <v>43</v>
      </c>
      <c r="L16">
        <f>SUMPRODUCT(LARGE(D16:I16,{1,2,3,4,5}))</f>
        <v>43</v>
      </c>
      <c r="M16">
        <f>ROUND(K16/J16,0)</f>
        <v>43</v>
      </c>
    </row>
    <row r="17" spans="2:13" x14ac:dyDescent="0.2">
      <c r="B17" t="s">
        <v>374</v>
      </c>
      <c r="C17" t="s">
        <v>375</v>
      </c>
      <c r="D17" s="2">
        <v>0</v>
      </c>
      <c r="E17" s="2">
        <v>0</v>
      </c>
      <c r="F17">
        <v>0</v>
      </c>
      <c r="G17" s="2">
        <v>43</v>
      </c>
      <c r="H17" s="2">
        <v>0</v>
      </c>
      <c r="I17" s="2">
        <v>0</v>
      </c>
      <c r="J17">
        <f>(IF(D17&gt;0,1,0))+(IF(E17&gt;0,1,0))+(IF(F17&gt;0,1,0))+(IF(G17&gt;0,1,0))+(IF(H17&gt;0,1,0))+(IF(I17&gt;0,1,0))</f>
        <v>1</v>
      </c>
      <c r="K17">
        <f>SUM(D17:I17)</f>
        <v>43</v>
      </c>
      <c r="L17">
        <f>SUMPRODUCT(LARGE(D17:I17,{1,2,3,4,5}))</f>
        <v>43</v>
      </c>
      <c r="M17">
        <f>ROUND(K17/J17,0)</f>
        <v>43</v>
      </c>
    </row>
    <row r="18" spans="2:13" x14ac:dyDescent="0.2">
      <c r="B18" t="s">
        <v>376</v>
      </c>
      <c r="C18" t="s">
        <v>377</v>
      </c>
      <c r="D18" s="2">
        <v>0</v>
      </c>
      <c r="E18">
        <v>0</v>
      </c>
      <c r="F18">
        <v>0</v>
      </c>
      <c r="G18">
        <v>0</v>
      </c>
      <c r="H18" s="2">
        <v>43</v>
      </c>
      <c r="I18">
        <v>0</v>
      </c>
      <c r="J18">
        <f>(IF(D18&gt;0,1,0))+(IF(E18&gt;0,1,0))+(IF(F18&gt;0,1,0))+(IF(G18&gt;0,1,0))+(IF(H18&gt;0,1,0))+(IF(I18&gt;0,1,0))</f>
        <v>1</v>
      </c>
      <c r="K18">
        <f>SUM(D18:I18)</f>
        <v>43</v>
      </c>
      <c r="L18">
        <f>SUMPRODUCT(LARGE(D18:I18,{1,2,3,4,5}))</f>
        <v>43</v>
      </c>
      <c r="M18">
        <f>ROUND(K18/J18,0)</f>
        <v>43</v>
      </c>
    </row>
    <row r="19" spans="2:13" x14ac:dyDescent="0.2">
      <c r="B19" t="s">
        <v>308</v>
      </c>
      <c r="C19" s="4" t="s">
        <v>378</v>
      </c>
      <c r="D19" s="2">
        <v>0</v>
      </c>
      <c r="E19" s="2">
        <v>0</v>
      </c>
      <c r="F19">
        <v>40</v>
      </c>
      <c r="G19">
        <v>0</v>
      </c>
      <c r="H19">
        <v>0</v>
      </c>
      <c r="I19">
        <v>0</v>
      </c>
      <c r="J19">
        <f>(IF(D19&gt;0,1,0))+(IF(E19&gt;0,1,0))+(IF(F19&gt;0,1,0))+(IF(G19&gt;0,1,0))+(IF(H19&gt;0,1,0))+(IF(I19&gt;0,1,0))</f>
        <v>1</v>
      </c>
      <c r="K19">
        <f>SUM(D19:I19)</f>
        <v>40</v>
      </c>
      <c r="L19">
        <f>SUMPRODUCT(LARGE(D19:I19,{1,2,3,4,5}))</f>
        <v>40</v>
      </c>
      <c r="M19">
        <f>ROUND(K19/J19,0)</f>
        <v>40</v>
      </c>
    </row>
    <row r="20" spans="2:13" x14ac:dyDescent="0.2">
      <c r="B20" t="s">
        <v>150</v>
      </c>
      <c r="D20" s="2">
        <v>34</v>
      </c>
      <c r="E20">
        <v>0</v>
      </c>
      <c r="F20">
        <v>0</v>
      </c>
      <c r="G20">
        <v>0</v>
      </c>
      <c r="H20">
        <v>0</v>
      </c>
      <c r="I20">
        <v>0</v>
      </c>
      <c r="J20">
        <f>(IF(D20&gt;0,1,0))+(IF(E20&gt;0,1,0))+(IF(F20&gt;0,1,0))+(IF(G20&gt;0,1,0))+(IF(H20&gt;0,1,0))+(IF(I20&gt;0,1,0))</f>
        <v>1</v>
      </c>
      <c r="K20">
        <f>SUM(D20:I20)</f>
        <v>34</v>
      </c>
      <c r="L20">
        <f>SUMPRODUCT(LARGE(D20:I20,{1,2,3,4,5}))</f>
        <v>34</v>
      </c>
      <c r="M20">
        <f>ROUND(K20/J20,0)</f>
        <v>34</v>
      </c>
    </row>
    <row r="21" spans="2:13" x14ac:dyDescent="0.2">
      <c r="D21" s="2"/>
      <c r="E21" s="2"/>
      <c r="I21" s="2"/>
    </row>
    <row r="29" spans="2:13" x14ac:dyDescent="0.2">
      <c r="C29" s="3"/>
      <c r="D29" s="2"/>
    </row>
    <row r="30" spans="2:13" x14ac:dyDescent="0.2">
      <c r="C30" s="3"/>
      <c r="D30" s="2"/>
    </row>
    <row r="31" spans="2:13" x14ac:dyDescent="0.2">
      <c r="D31" s="2"/>
      <c r="E31" s="2"/>
    </row>
    <row r="32" spans="2:13" x14ac:dyDescent="0.2">
      <c r="D32" s="2"/>
      <c r="E32" s="2"/>
    </row>
    <row r="33" spans="3:5" x14ac:dyDescent="0.2">
      <c r="D33" s="2"/>
      <c r="E33" s="2"/>
    </row>
    <row r="34" spans="3:5" x14ac:dyDescent="0.2">
      <c r="D34" s="2"/>
      <c r="E34" s="2"/>
    </row>
    <row r="35" spans="3:5" x14ac:dyDescent="0.2">
      <c r="D35" s="2"/>
      <c r="E35" s="2"/>
    </row>
    <row r="36" spans="3:5" x14ac:dyDescent="0.2">
      <c r="C36" s="4"/>
      <c r="D36" s="2"/>
      <c r="E36" s="2"/>
    </row>
    <row r="37" spans="3:5" x14ac:dyDescent="0.2">
      <c r="C37" s="4"/>
      <c r="D37" s="2"/>
      <c r="E37" s="2"/>
    </row>
    <row r="38" spans="3:5" x14ac:dyDescent="0.2">
      <c r="C38" s="4"/>
      <c r="D38" s="2"/>
      <c r="E38" s="2"/>
    </row>
    <row r="39" spans="3:5" x14ac:dyDescent="0.2">
      <c r="C39" s="3"/>
      <c r="D39" s="2"/>
      <c r="E39" s="2"/>
    </row>
    <row r="40" spans="3:5" x14ac:dyDescent="0.2">
      <c r="C40" s="3"/>
      <c r="D40" s="2"/>
    </row>
    <row r="41" spans="3:5" x14ac:dyDescent="0.2">
      <c r="C41" s="3"/>
      <c r="D41" s="2"/>
    </row>
    <row r="42" spans="3:5" x14ac:dyDescent="0.2">
      <c r="C42" s="3"/>
      <c r="D42" s="2"/>
    </row>
  </sheetData>
  <sortState ref="B2:M20">
    <sortCondition descending="1" ref="L2:L2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5" sqref="A5"/>
    </sheetView>
  </sheetViews>
  <sheetFormatPr baseColWidth="10" defaultRowHeight="16" x14ac:dyDescent="0.2"/>
  <cols>
    <col min="2" max="2" width="21.33203125" customWidth="1"/>
    <col min="3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151</v>
      </c>
      <c r="C2" s="2" t="s">
        <v>0</v>
      </c>
      <c r="D2" s="2">
        <v>60</v>
      </c>
      <c r="E2" s="2">
        <v>60</v>
      </c>
      <c r="F2" s="2">
        <v>60</v>
      </c>
      <c r="G2" s="2">
        <v>60</v>
      </c>
      <c r="H2" s="2">
        <v>60</v>
      </c>
      <c r="I2" s="2">
        <v>0</v>
      </c>
      <c r="J2">
        <f>(IF(D2&gt;0,1,0))+(IF(E2&gt;0,1,0))+(IF(F2&gt;0,1,0))+(IF(G2&gt;0,1,0))+(IF(H2&gt;0,1,0))+(IF(I2&gt;0,1,0))</f>
        <v>5</v>
      </c>
      <c r="K2">
        <f>SUM(D2:I2)</f>
        <v>300</v>
      </c>
      <c r="L2">
        <f>SUMPRODUCT(LARGE(D2:I2,{1,2,3,4,5}))</f>
        <v>300</v>
      </c>
      <c r="M2">
        <f>ROUND(K2/J2,0)</f>
        <v>60</v>
      </c>
    </row>
    <row r="3" spans="1:13" x14ac:dyDescent="0.2">
      <c r="A3">
        <v>2</v>
      </c>
      <c r="B3" t="s">
        <v>153</v>
      </c>
      <c r="C3" t="s">
        <v>11</v>
      </c>
      <c r="D3" s="2">
        <v>52</v>
      </c>
      <c r="E3">
        <v>56</v>
      </c>
      <c r="F3">
        <v>56</v>
      </c>
      <c r="G3">
        <v>56</v>
      </c>
      <c r="H3">
        <v>56</v>
      </c>
      <c r="I3">
        <v>56</v>
      </c>
      <c r="J3">
        <f t="shared" ref="J3:J6" si="0">(IF(D3&gt;0,1,0))+(IF(E3&gt;0,1,0))+(IF(F3&gt;0,1,0))+(IF(G3&gt;0,1,0))+(IF(H3&gt;0,1,0))+(IF(I3&gt;0,1,0))</f>
        <v>6</v>
      </c>
      <c r="K3">
        <f t="shared" ref="K3:K6" si="1">SUM(D3:I3)</f>
        <v>332</v>
      </c>
      <c r="L3">
        <f>SUMPRODUCT(LARGE(D3:I3,{1,2,3,4,5}))</f>
        <v>280</v>
      </c>
      <c r="M3">
        <f t="shared" ref="M3:M6" si="2">ROUND(K3/J3,0)</f>
        <v>55</v>
      </c>
    </row>
    <row r="4" spans="1:13" x14ac:dyDescent="0.2">
      <c r="A4">
        <v>3</v>
      </c>
      <c r="B4" t="s">
        <v>306</v>
      </c>
      <c r="C4" t="s">
        <v>305</v>
      </c>
      <c r="D4" s="2">
        <v>0</v>
      </c>
      <c r="E4">
        <v>0</v>
      </c>
      <c r="F4">
        <v>52</v>
      </c>
      <c r="G4">
        <v>0</v>
      </c>
      <c r="H4">
        <v>52</v>
      </c>
      <c r="I4">
        <v>52</v>
      </c>
      <c r="J4">
        <f t="shared" si="0"/>
        <v>3</v>
      </c>
      <c r="K4">
        <f t="shared" si="1"/>
        <v>156</v>
      </c>
      <c r="L4">
        <f>SUMPRODUCT(LARGE(D4:I4,{1,2,3,4,5}))</f>
        <v>156</v>
      </c>
      <c r="M4">
        <f t="shared" si="2"/>
        <v>52</v>
      </c>
    </row>
    <row r="5" spans="1:13" x14ac:dyDescent="0.2">
      <c r="B5" t="s">
        <v>152</v>
      </c>
      <c r="C5" t="s">
        <v>14</v>
      </c>
      <c r="D5" s="2">
        <v>56</v>
      </c>
      <c r="E5">
        <v>0</v>
      </c>
      <c r="F5">
        <v>0</v>
      </c>
      <c r="G5">
        <v>0</v>
      </c>
      <c r="H5">
        <v>0</v>
      </c>
      <c r="I5">
        <v>0</v>
      </c>
      <c r="J5">
        <f t="shared" si="0"/>
        <v>1</v>
      </c>
      <c r="K5">
        <f t="shared" si="1"/>
        <v>56</v>
      </c>
      <c r="L5">
        <f>SUMPRODUCT(LARGE(D5:I5,{1,2,3,4,5}))</f>
        <v>56</v>
      </c>
      <c r="M5">
        <f t="shared" si="2"/>
        <v>56</v>
      </c>
    </row>
    <row r="6" spans="1:13" x14ac:dyDescent="0.2">
      <c r="B6" t="s">
        <v>154</v>
      </c>
      <c r="C6" t="s">
        <v>14</v>
      </c>
      <c r="D6" s="2">
        <v>0</v>
      </c>
      <c r="E6">
        <v>52</v>
      </c>
      <c r="F6">
        <v>0</v>
      </c>
      <c r="G6">
        <v>0</v>
      </c>
      <c r="H6">
        <v>0</v>
      </c>
      <c r="I6">
        <v>0</v>
      </c>
      <c r="J6">
        <f t="shared" si="0"/>
        <v>1</v>
      </c>
      <c r="K6">
        <f t="shared" si="1"/>
        <v>52</v>
      </c>
      <c r="L6">
        <f>SUMPRODUCT(LARGE(D6:I6,{1,2,3,4,5}))</f>
        <v>52</v>
      </c>
      <c r="M6">
        <f t="shared" si="2"/>
        <v>52</v>
      </c>
    </row>
    <row r="7" spans="1:13" x14ac:dyDescent="0.2">
      <c r="D7" s="2"/>
    </row>
    <row r="8" spans="1:13" x14ac:dyDescent="0.2">
      <c r="D8" s="2"/>
    </row>
    <row r="9" spans="1:13" x14ac:dyDescent="0.2">
      <c r="D9" s="2"/>
    </row>
    <row r="10" spans="1:13" x14ac:dyDescent="0.2">
      <c r="D10" s="2"/>
    </row>
    <row r="11" spans="1:13" x14ac:dyDescent="0.2">
      <c r="D11" s="2"/>
    </row>
    <row r="12" spans="1:13" x14ac:dyDescent="0.2">
      <c r="D12" s="2"/>
    </row>
    <row r="13" spans="1:13" x14ac:dyDescent="0.2">
      <c r="D13" s="2"/>
    </row>
    <row r="14" spans="1:13" x14ac:dyDescent="0.2">
      <c r="D14" s="2"/>
    </row>
    <row r="15" spans="1:13" x14ac:dyDescent="0.2">
      <c r="D15" s="2"/>
    </row>
    <row r="16" spans="1:13" x14ac:dyDescent="0.2">
      <c r="D16" s="2"/>
    </row>
    <row r="17" spans="4:4" x14ac:dyDescent="0.2">
      <c r="D17" s="2"/>
    </row>
    <row r="18" spans="4:4" x14ac:dyDescent="0.2">
      <c r="D18" s="2"/>
    </row>
    <row r="19" spans="4:4" x14ac:dyDescent="0.2">
      <c r="D19" s="2"/>
    </row>
    <row r="20" spans="4:4" x14ac:dyDescent="0.2">
      <c r="D20" s="2"/>
    </row>
    <row r="21" spans="4:4" x14ac:dyDescent="0.2">
      <c r="D21" s="2"/>
    </row>
    <row r="22" spans="4:4" x14ac:dyDescent="0.2">
      <c r="D22" s="2"/>
    </row>
    <row r="23" spans="4:4" x14ac:dyDescent="0.2">
      <c r="D23" s="2"/>
    </row>
    <row r="24" spans="4:4" x14ac:dyDescent="0.2">
      <c r="D24" s="2"/>
    </row>
    <row r="25" spans="4:4" x14ac:dyDescent="0.2">
      <c r="D25" s="2"/>
    </row>
    <row r="26" spans="4:4" x14ac:dyDescent="0.2">
      <c r="D26" s="2"/>
    </row>
    <row r="27" spans="4:4" x14ac:dyDescent="0.2">
      <c r="D27" s="2"/>
    </row>
    <row r="28" spans="4:4" x14ac:dyDescent="0.2">
      <c r="D28" s="2"/>
    </row>
    <row r="29" spans="4:4" x14ac:dyDescent="0.2">
      <c r="D29" s="2"/>
    </row>
    <row r="30" spans="4:4" x14ac:dyDescent="0.2">
      <c r="D30" s="2"/>
    </row>
    <row r="31" spans="4:4" x14ac:dyDescent="0.2">
      <c r="D31" s="2"/>
    </row>
    <row r="32" spans="4:4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</sheetData>
  <sortState ref="B2:M6">
    <sortCondition descending="1" ref="K2:K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9" sqref="A9"/>
    </sheetView>
  </sheetViews>
  <sheetFormatPr baseColWidth="10" defaultRowHeight="16" x14ac:dyDescent="0.2"/>
  <cols>
    <col min="2" max="2" width="21.5" customWidth="1"/>
    <col min="3" max="3" width="19" customWidth="1"/>
    <col min="4" max="9" width="10.83203125" customWidth="1"/>
    <col min="12" max="12" width="10.83203125" customWidth="1"/>
  </cols>
  <sheetData>
    <row r="1" spans="1:13" x14ac:dyDescent="0.2">
      <c r="A1" s="2" t="s">
        <v>420</v>
      </c>
      <c r="B1" s="2"/>
      <c r="C1" s="2"/>
      <c r="D1" s="2" t="s">
        <v>5</v>
      </c>
      <c r="E1" s="2" t="s">
        <v>24</v>
      </c>
      <c r="F1" s="2" t="s">
        <v>1</v>
      </c>
      <c r="G1" s="2" t="s">
        <v>25</v>
      </c>
      <c r="H1" s="2" t="s">
        <v>363</v>
      </c>
      <c r="I1" s="2" t="s">
        <v>2</v>
      </c>
      <c r="J1" s="2" t="s">
        <v>8</v>
      </c>
      <c r="K1" s="2" t="s">
        <v>6</v>
      </c>
      <c r="L1" s="2" t="s">
        <v>26</v>
      </c>
      <c r="M1" s="2" t="s">
        <v>7</v>
      </c>
    </row>
    <row r="2" spans="1:13" x14ac:dyDescent="0.2">
      <c r="A2">
        <v>1</v>
      </c>
      <c r="B2" t="s">
        <v>155</v>
      </c>
      <c r="C2" s="2" t="s">
        <v>53</v>
      </c>
      <c r="D2" s="2">
        <v>60</v>
      </c>
      <c r="E2" s="2">
        <v>52</v>
      </c>
      <c r="F2" s="2">
        <v>49</v>
      </c>
      <c r="G2" s="2">
        <v>60</v>
      </c>
      <c r="H2" s="2">
        <v>52</v>
      </c>
      <c r="I2" s="2">
        <v>56</v>
      </c>
      <c r="J2">
        <f>(IF(D2&gt;0,1,0))+(IF(E2&gt;0,1,0))+(IF(F2&gt;0,1,0))+(IF(G2&gt;0,1,0))+(IF(H2&gt;0,1,0))+(IF(I2&gt;0,1,0))</f>
        <v>6</v>
      </c>
      <c r="K2">
        <f>SUM(D2:I2)</f>
        <v>329</v>
      </c>
      <c r="L2">
        <f>SUMPRODUCT(LARGE(D2:I2,{1,2,3,4,5}))</f>
        <v>280</v>
      </c>
      <c r="M2">
        <f>ROUND(K2/J2,0)</f>
        <v>55</v>
      </c>
    </row>
    <row r="3" spans="1:13" x14ac:dyDescent="0.2">
      <c r="A3">
        <v>2</v>
      </c>
      <c r="B3" t="s">
        <v>82</v>
      </c>
      <c r="C3" t="s">
        <v>0</v>
      </c>
      <c r="D3" s="2">
        <v>0</v>
      </c>
      <c r="E3" s="2">
        <v>56</v>
      </c>
      <c r="F3" s="4">
        <v>52</v>
      </c>
      <c r="G3" s="11">
        <v>52</v>
      </c>
      <c r="H3" s="11">
        <v>56</v>
      </c>
      <c r="I3" s="11">
        <v>49</v>
      </c>
      <c r="J3">
        <f>(IF(D3&gt;0,1,0))+(IF(E3&gt;0,1,0))+(IF(F3&gt;0,1,0))+(IF(G3&gt;0,1,0))+(IF(H3&gt;0,1,0))+(IF(I3&gt;0,1,0))</f>
        <v>5</v>
      </c>
      <c r="K3">
        <f>SUM(D3:I3)</f>
        <v>265</v>
      </c>
      <c r="L3">
        <f>SUMPRODUCT(LARGE(D3:I3,{1,2,3,4,5}))</f>
        <v>265</v>
      </c>
      <c r="M3">
        <f>ROUND(K3/J3,0)</f>
        <v>53</v>
      </c>
    </row>
    <row r="4" spans="1:13" x14ac:dyDescent="0.2">
      <c r="A4">
        <v>3</v>
      </c>
      <c r="B4" t="s">
        <v>156</v>
      </c>
      <c r="C4" s="1" t="s">
        <v>53</v>
      </c>
      <c r="D4" s="2">
        <v>56</v>
      </c>
      <c r="E4">
        <v>49</v>
      </c>
      <c r="F4" s="2">
        <v>36</v>
      </c>
      <c r="G4">
        <v>56</v>
      </c>
      <c r="H4" s="2">
        <v>49</v>
      </c>
      <c r="I4">
        <v>52</v>
      </c>
      <c r="J4">
        <f>(IF(D4&gt;0,1,0))+(IF(E4&gt;0,1,0))+(IF(F4&gt;0,1,0))+(IF(G4&gt;0,1,0))+(IF(H4&gt;0,1,0))+(IF(I4&gt;0,1,0))</f>
        <v>6</v>
      </c>
      <c r="K4">
        <f>SUM(D4:I4)</f>
        <v>298</v>
      </c>
      <c r="L4">
        <f>SUMPRODUCT(LARGE(D4:I4,{1,2,3,4,5}))</f>
        <v>262</v>
      </c>
      <c r="M4">
        <f>ROUND(K4/J4,0)</f>
        <v>50</v>
      </c>
    </row>
    <row r="5" spans="1:13" x14ac:dyDescent="0.2">
      <c r="A5">
        <v>4</v>
      </c>
      <c r="B5" t="s">
        <v>406</v>
      </c>
      <c r="C5" s="4" t="s">
        <v>299</v>
      </c>
      <c r="D5" s="2">
        <v>0</v>
      </c>
      <c r="E5" s="8">
        <v>0</v>
      </c>
      <c r="F5">
        <v>60</v>
      </c>
      <c r="G5" s="2">
        <v>0</v>
      </c>
      <c r="H5" s="2">
        <v>60</v>
      </c>
      <c r="I5" s="2">
        <v>60</v>
      </c>
      <c r="J5">
        <f>(IF(D5&gt;0,1,0))+(IF(E5&gt;0,1,0))+(IF(F5&gt;0,1,0))+(IF(G5&gt;0,1,0))+(IF(H5&gt;0,1,0))+(IF(I5&gt;0,1,0))</f>
        <v>3</v>
      </c>
      <c r="K5">
        <f>SUM(D5:I5)</f>
        <v>180</v>
      </c>
      <c r="L5">
        <f>SUMPRODUCT(LARGE(D5:I5,{1,2,3,4,5}))</f>
        <v>180</v>
      </c>
      <c r="M5">
        <f>ROUND(K5/J5,0)</f>
        <v>60</v>
      </c>
    </row>
    <row r="6" spans="1:13" x14ac:dyDescent="0.2">
      <c r="A6">
        <v>5</v>
      </c>
      <c r="B6" t="s">
        <v>80</v>
      </c>
      <c r="D6" s="2">
        <v>40</v>
      </c>
      <c r="E6" s="2">
        <v>43</v>
      </c>
      <c r="F6" s="8">
        <v>38</v>
      </c>
      <c r="G6" s="11">
        <v>46</v>
      </c>
      <c r="H6" s="11">
        <v>0</v>
      </c>
      <c r="I6" s="11">
        <v>0</v>
      </c>
      <c r="J6">
        <f>(IF(D6&gt;0,1,0))+(IF(E6&gt;0,1,0))+(IF(F6&gt;0,1,0))+(IF(G6&gt;0,1,0))+(IF(H6&gt;0,1,0))+(IF(I6&gt;0,1,0))</f>
        <v>4</v>
      </c>
      <c r="K6">
        <f>SUM(D6:I6)</f>
        <v>167</v>
      </c>
      <c r="L6">
        <f>SUMPRODUCT(LARGE(D6:I6,{1,2,3,4,5}))</f>
        <v>167</v>
      </c>
      <c r="M6">
        <f>ROUND(K6/J6,0)</f>
        <v>42</v>
      </c>
    </row>
    <row r="7" spans="1:13" x14ac:dyDescent="0.2">
      <c r="A7">
        <v>6</v>
      </c>
      <c r="B7" t="s">
        <v>81</v>
      </c>
      <c r="C7" t="s">
        <v>47</v>
      </c>
      <c r="D7" s="2">
        <v>0</v>
      </c>
      <c r="E7" s="4">
        <v>60</v>
      </c>
      <c r="F7" s="4">
        <v>56</v>
      </c>
      <c r="G7" s="11">
        <v>0</v>
      </c>
      <c r="H7" s="11">
        <v>46</v>
      </c>
      <c r="I7" s="11">
        <v>0</v>
      </c>
      <c r="J7">
        <f>(IF(D7&gt;0,1,0))+(IF(E7&gt;0,1,0))+(IF(F7&gt;0,1,0))+(IF(G7&gt;0,1,0))+(IF(H7&gt;0,1,0))+(IF(I7&gt;0,1,0))</f>
        <v>3</v>
      </c>
      <c r="K7">
        <f>SUM(D7:I7)</f>
        <v>162</v>
      </c>
      <c r="L7">
        <f>SUMPRODUCT(LARGE(D7:I7,{1,2,3,4,5}))</f>
        <v>162</v>
      </c>
      <c r="M7">
        <f>ROUND(K7/J7,0)</f>
        <v>54</v>
      </c>
    </row>
    <row r="8" spans="1:13" x14ac:dyDescent="0.2">
      <c r="A8">
        <v>7</v>
      </c>
      <c r="B8" t="s">
        <v>407</v>
      </c>
      <c r="C8" t="s">
        <v>371</v>
      </c>
      <c r="D8" s="2">
        <v>0</v>
      </c>
      <c r="E8" s="2">
        <v>0</v>
      </c>
      <c r="F8">
        <v>43</v>
      </c>
      <c r="G8">
        <v>49</v>
      </c>
      <c r="H8">
        <v>38</v>
      </c>
      <c r="I8" s="11">
        <v>0</v>
      </c>
      <c r="J8">
        <f>(IF(D8&gt;0,1,0))+(IF(E8&gt;0,1,0))+(IF(F8&gt;0,1,0))+(IF(G8&gt;0,1,0))+(IF(H8&gt;0,1,0))+(IF(I8&gt;0,1,0))</f>
        <v>3</v>
      </c>
      <c r="K8">
        <f>SUM(D8:I8)</f>
        <v>130</v>
      </c>
      <c r="L8">
        <f>SUMPRODUCT(LARGE(D8:I8,{1,2,3,4,5}))</f>
        <v>130</v>
      </c>
      <c r="M8">
        <f>ROUND(K8/J8,0)</f>
        <v>43</v>
      </c>
    </row>
    <row r="9" spans="1:13" x14ac:dyDescent="0.2">
      <c r="B9" t="s">
        <v>158</v>
      </c>
      <c r="C9" s="1" t="s">
        <v>53</v>
      </c>
      <c r="D9" s="2">
        <v>49</v>
      </c>
      <c r="E9" s="2">
        <v>0</v>
      </c>
      <c r="F9" s="2">
        <v>46</v>
      </c>
      <c r="G9" s="11">
        <v>0</v>
      </c>
      <c r="H9" s="11">
        <v>0</v>
      </c>
      <c r="I9" s="2">
        <v>0</v>
      </c>
      <c r="J9">
        <f>(IF(D9&gt;0,1,0))+(IF(E9&gt;0,1,0))+(IF(F9&gt;0,1,0))+(IF(G9&gt;0,1,0))+(IF(H9&gt;0,1,0))+(IF(I9&gt;0,1,0))</f>
        <v>2</v>
      </c>
      <c r="K9">
        <f>SUM(D9:I9)</f>
        <v>95</v>
      </c>
      <c r="L9">
        <f>SUMPRODUCT(LARGE(D9:I9,{1,2,3,4,5}))</f>
        <v>95</v>
      </c>
      <c r="M9">
        <f>ROUND(K9/J9,0)</f>
        <v>48</v>
      </c>
    </row>
    <row r="10" spans="1:13" x14ac:dyDescent="0.2">
      <c r="B10" t="s">
        <v>159</v>
      </c>
      <c r="C10" t="s">
        <v>3</v>
      </c>
      <c r="D10" s="2">
        <v>46</v>
      </c>
      <c r="E10">
        <v>46</v>
      </c>
      <c r="F10" s="2">
        <v>0</v>
      </c>
      <c r="G10" s="2">
        <v>0</v>
      </c>
      <c r="H10" s="11">
        <v>0</v>
      </c>
      <c r="I10" s="2">
        <v>0</v>
      </c>
      <c r="J10">
        <f>(IF(D10&gt;0,1,0))+(IF(E10&gt;0,1,0))+(IF(F10&gt;0,1,0))+(IF(G10&gt;0,1,0))+(IF(H10&gt;0,1,0))+(IF(I10&gt;0,1,0))</f>
        <v>2</v>
      </c>
      <c r="K10">
        <f>SUM(D10:I10)</f>
        <v>92</v>
      </c>
      <c r="L10">
        <f>SUMPRODUCT(LARGE(D10:I10,{1,2,3,4,5}))</f>
        <v>92</v>
      </c>
      <c r="M10">
        <f>ROUND(K10/J10,0)</f>
        <v>46</v>
      </c>
    </row>
    <row r="11" spans="1:13" x14ac:dyDescent="0.2">
      <c r="B11" t="s">
        <v>162</v>
      </c>
      <c r="C11" t="s">
        <v>55</v>
      </c>
      <c r="D11" s="2">
        <v>36</v>
      </c>
      <c r="E11" s="2">
        <v>0</v>
      </c>
      <c r="F11" s="2">
        <v>0</v>
      </c>
      <c r="G11" s="2">
        <v>0</v>
      </c>
      <c r="H11" s="2">
        <v>40</v>
      </c>
      <c r="I11" s="2">
        <v>0</v>
      </c>
      <c r="J11">
        <f>(IF(D11&gt;0,1,0))+(IF(E11&gt;0,1,0))+(IF(F11&gt;0,1,0))+(IF(G11&gt;0,1,0))+(IF(H11&gt;0,1,0))+(IF(I11&gt;0,1,0))</f>
        <v>2</v>
      </c>
      <c r="K11">
        <f>SUM(D11:I11)</f>
        <v>76</v>
      </c>
      <c r="L11">
        <f>SUMPRODUCT(LARGE(D11:I11,{1,2,3,4,5}))</f>
        <v>76</v>
      </c>
      <c r="M11">
        <f>ROUND(K11/J11,0)</f>
        <v>38</v>
      </c>
    </row>
    <row r="12" spans="1:13" x14ac:dyDescent="0.2">
      <c r="B12" t="s">
        <v>157</v>
      </c>
      <c r="C12" s="1" t="s">
        <v>54</v>
      </c>
      <c r="D12" s="2">
        <v>52</v>
      </c>
      <c r="E12" s="2">
        <v>0</v>
      </c>
      <c r="F12">
        <v>0</v>
      </c>
      <c r="G12" s="2">
        <v>0</v>
      </c>
      <c r="H12" s="2">
        <v>0</v>
      </c>
      <c r="I12" s="2">
        <v>0</v>
      </c>
      <c r="J12">
        <f>(IF(D12&gt;0,1,0))+(IF(E12&gt;0,1,0))+(IF(F12&gt;0,1,0))+(IF(G12&gt;0,1,0))+(IF(H12&gt;0,1,0))+(IF(I12&gt;0,1,0))</f>
        <v>1</v>
      </c>
      <c r="K12">
        <f>SUM(D12:I12)</f>
        <v>52</v>
      </c>
      <c r="L12">
        <f>SUMPRODUCT(LARGE(D12:I12,{1,2,3,4,5}))</f>
        <v>52</v>
      </c>
      <c r="M12">
        <f>ROUND(K12/J12,0)</f>
        <v>52</v>
      </c>
    </row>
    <row r="13" spans="1:13" x14ac:dyDescent="0.2">
      <c r="B13" t="s">
        <v>160</v>
      </c>
      <c r="C13" s="1"/>
      <c r="D13" s="2">
        <v>43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>
        <f>(IF(D13&gt;0,1,0))+(IF(E13&gt;0,1,0))+(IF(F13&gt;0,1,0))+(IF(G13&gt;0,1,0))+(IF(H13&gt;0,1,0))+(IF(I13&gt;0,1,0))</f>
        <v>1</v>
      </c>
      <c r="K13">
        <f>SUM(D13:I13)</f>
        <v>43</v>
      </c>
      <c r="L13">
        <f>SUMPRODUCT(LARGE(D13:I13,{1,2,3,4,5}))</f>
        <v>43</v>
      </c>
      <c r="M13">
        <f>ROUND(K13/J13,0)</f>
        <v>43</v>
      </c>
    </row>
    <row r="14" spans="1:13" x14ac:dyDescent="0.2">
      <c r="B14" t="s">
        <v>408</v>
      </c>
      <c r="C14" t="s">
        <v>299</v>
      </c>
      <c r="D14" s="2">
        <v>0</v>
      </c>
      <c r="E14" s="2">
        <v>0</v>
      </c>
      <c r="F14" s="2">
        <v>0</v>
      </c>
      <c r="G14" s="2">
        <v>0</v>
      </c>
      <c r="H14" s="2">
        <v>43</v>
      </c>
      <c r="I14" s="2">
        <v>0</v>
      </c>
      <c r="J14">
        <f>(IF(D14&gt;0,1,0))+(IF(E14&gt;0,1,0))+(IF(F14&gt;0,1,0))+(IF(G14&gt;0,1,0))+(IF(H14&gt;0,1,0))+(IF(I14&gt;0,1,0))</f>
        <v>1</v>
      </c>
      <c r="K14">
        <f>SUM(D14:I14)</f>
        <v>43</v>
      </c>
      <c r="L14">
        <f>SUMPRODUCT(LARGE(D14:I14,{1,2,3,4,5}))</f>
        <v>43</v>
      </c>
      <c r="M14">
        <f>ROUND(K14/J14,0)</f>
        <v>43</v>
      </c>
    </row>
    <row r="15" spans="1:13" x14ac:dyDescent="0.2">
      <c r="B15" t="s">
        <v>83</v>
      </c>
      <c r="C15" t="s">
        <v>84</v>
      </c>
      <c r="D15" s="2">
        <v>0</v>
      </c>
      <c r="E15" s="2">
        <v>40</v>
      </c>
      <c r="F15" s="11">
        <v>0</v>
      </c>
      <c r="G15" s="2">
        <v>0</v>
      </c>
      <c r="H15" s="2">
        <v>0</v>
      </c>
      <c r="I15" s="2">
        <v>0</v>
      </c>
      <c r="J15">
        <f>(IF(D15&gt;0,1,0))+(IF(E15&gt;0,1,0))+(IF(F15&gt;0,1,0))+(IF(G15&gt;0,1,0))+(IF(H15&gt;0,1,0))+(IF(I15&gt;0,1,0))</f>
        <v>1</v>
      </c>
      <c r="K15">
        <f>SUM(D15:I15)</f>
        <v>40</v>
      </c>
      <c r="L15">
        <f>SUMPRODUCT(LARGE(D15:I15,{1,2,3,4,5}))</f>
        <v>40</v>
      </c>
      <c r="M15">
        <f>ROUND(K15/J15,0)</f>
        <v>40</v>
      </c>
    </row>
    <row r="16" spans="1:13" x14ac:dyDescent="0.2">
      <c r="B16" t="s">
        <v>304</v>
      </c>
      <c r="D16" s="2">
        <v>0</v>
      </c>
      <c r="E16" s="2">
        <v>0</v>
      </c>
      <c r="F16">
        <v>40</v>
      </c>
      <c r="G16" s="2">
        <v>0</v>
      </c>
      <c r="H16" s="2">
        <v>0</v>
      </c>
      <c r="I16" s="2">
        <v>0</v>
      </c>
      <c r="J16">
        <f>(IF(D16&gt;0,1,0))+(IF(E16&gt;0,1,0))+(IF(F16&gt;0,1,0))+(IF(G16&gt;0,1,0))+(IF(H16&gt;0,1,0))+(IF(I16&gt;0,1,0))</f>
        <v>1</v>
      </c>
      <c r="K16">
        <f>SUM(D16:I16)</f>
        <v>40</v>
      </c>
      <c r="L16">
        <f>SUMPRODUCT(LARGE(D16:I16,{1,2,3,4,5}))</f>
        <v>40</v>
      </c>
      <c r="M16">
        <f>ROUND(K16/J16,0)</f>
        <v>40</v>
      </c>
    </row>
    <row r="17" spans="2:13" x14ac:dyDescent="0.2">
      <c r="B17" t="s">
        <v>161</v>
      </c>
      <c r="D17" s="2">
        <v>38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>
        <f>(IF(D17&gt;0,1,0))+(IF(E17&gt;0,1,0))+(IF(F17&gt;0,1,0))+(IF(G17&gt;0,1,0))+(IF(H17&gt;0,1,0))+(IF(I17&gt;0,1,0))</f>
        <v>1</v>
      </c>
      <c r="K17">
        <f>SUM(D17:I17)</f>
        <v>38</v>
      </c>
      <c r="L17">
        <f>SUMPRODUCT(LARGE(D17:I17,{1,2,3,4,5}))</f>
        <v>38</v>
      </c>
      <c r="M17">
        <f>ROUND(K17/J17,0)</f>
        <v>38</v>
      </c>
    </row>
    <row r="18" spans="2:13" x14ac:dyDescent="0.2">
      <c r="B18" t="s">
        <v>85</v>
      </c>
      <c r="C18" t="s">
        <v>84</v>
      </c>
      <c r="D18" s="2">
        <v>0</v>
      </c>
      <c r="E18" s="2">
        <v>38</v>
      </c>
      <c r="F18" s="8">
        <v>0</v>
      </c>
      <c r="G18" s="2">
        <v>0</v>
      </c>
      <c r="H18" s="2">
        <v>0</v>
      </c>
      <c r="I18" s="2">
        <v>0</v>
      </c>
      <c r="J18">
        <f>(IF(D18&gt;0,1,0))+(IF(E18&gt;0,1,0))+(IF(F18&gt;0,1,0))+(IF(G18&gt;0,1,0))+(IF(H18&gt;0,1,0))+(IF(I18&gt;0,1,0))</f>
        <v>1</v>
      </c>
      <c r="K18">
        <f>SUM(D18:I18)</f>
        <v>38</v>
      </c>
      <c r="L18">
        <f>SUMPRODUCT(LARGE(D18:I18,{1,2,3,4,5}))</f>
        <v>38</v>
      </c>
      <c r="M18">
        <f>ROUND(K18/J18,0)</f>
        <v>38</v>
      </c>
    </row>
    <row r="19" spans="2:13" x14ac:dyDescent="0.2">
      <c r="B19" t="s">
        <v>379</v>
      </c>
      <c r="D19" s="2">
        <v>0</v>
      </c>
      <c r="E19" s="2">
        <v>0</v>
      </c>
      <c r="F19" s="2">
        <v>0</v>
      </c>
      <c r="G19" s="2">
        <v>0</v>
      </c>
      <c r="H19" s="2">
        <v>36</v>
      </c>
      <c r="I19" s="2">
        <v>0</v>
      </c>
      <c r="J19">
        <f>(IF(D19&gt;0,1,0))+(IF(E19&gt;0,1,0))+(IF(F19&gt;0,1,0))+(IF(G19&gt;0,1,0))+(IF(H19&gt;0,1,0))+(IF(I19&gt;0,1,0))</f>
        <v>1</v>
      </c>
      <c r="K19">
        <f>SUM(D19:I19)</f>
        <v>36</v>
      </c>
      <c r="L19">
        <f>SUMPRODUCT(LARGE(D19:I19,{1,2,3,4,5}))</f>
        <v>36</v>
      </c>
      <c r="M19">
        <f>ROUND(K19/J19,0)</f>
        <v>36</v>
      </c>
    </row>
    <row r="20" spans="2:13" x14ac:dyDescent="0.2">
      <c r="B20" t="s">
        <v>80</v>
      </c>
      <c r="C20" t="s">
        <v>409</v>
      </c>
      <c r="D20" s="2">
        <v>0</v>
      </c>
      <c r="E20" s="2">
        <v>0</v>
      </c>
      <c r="F20" s="2">
        <v>0</v>
      </c>
      <c r="G20" s="2">
        <v>0</v>
      </c>
      <c r="H20" s="2">
        <v>34</v>
      </c>
      <c r="I20" s="2">
        <v>0</v>
      </c>
      <c r="J20">
        <f>(IF(D20&gt;0,1,0))+(IF(E20&gt;0,1,0))+(IF(F20&gt;0,1,0))+(IF(G20&gt;0,1,0))+(IF(H20&gt;0,1,0))+(IF(I20&gt;0,1,0))</f>
        <v>1</v>
      </c>
      <c r="K20">
        <f>SUM(D20:I20)</f>
        <v>34</v>
      </c>
      <c r="L20">
        <f>SUMPRODUCT(LARGE(D20:I20,{1,2,3,4,5}))</f>
        <v>34</v>
      </c>
      <c r="M20">
        <f>ROUND(K20/J20,0)</f>
        <v>34</v>
      </c>
    </row>
    <row r="21" spans="2:13" x14ac:dyDescent="0.2">
      <c r="D21" s="2"/>
      <c r="E21" s="2"/>
    </row>
    <row r="22" spans="2:13" x14ac:dyDescent="0.2">
      <c r="D22" s="2"/>
      <c r="E22" s="2"/>
    </row>
    <row r="23" spans="2:13" x14ac:dyDescent="0.2">
      <c r="D23" s="2"/>
      <c r="E23" s="2"/>
    </row>
    <row r="24" spans="2:13" x14ac:dyDescent="0.2">
      <c r="D24" s="2"/>
      <c r="E24" s="2"/>
    </row>
    <row r="25" spans="2:13" x14ac:dyDescent="0.2">
      <c r="D25" s="2"/>
      <c r="E25" s="2"/>
    </row>
    <row r="26" spans="2:13" x14ac:dyDescent="0.2">
      <c r="D26" s="2"/>
      <c r="E26" s="2"/>
    </row>
    <row r="27" spans="2:13" x14ac:dyDescent="0.2">
      <c r="D27" s="2"/>
      <c r="E27" s="2"/>
    </row>
    <row r="28" spans="2:13" x14ac:dyDescent="0.2">
      <c r="D28" s="2"/>
      <c r="E28" s="2"/>
    </row>
    <row r="29" spans="2:13" x14ac:dyDescent="0.2">
      <c r="D29" s="2"/>
    </row>
    <row r="30" spans="2:13" x14ac:dyDescent="0.2">
      <c r="D30" s="2"/>
    </row>
    <row r="31" spans="2:13" x14ac:dyDescent="0.2">
      <c r="D31" s="2"/>
    </row>
    <row r="32" spans="2:13" x14ac:dyDescent="0.2">
      <c r="D32" s="2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</sheetData>
  <sortState ref="B2:M20">
    <sortCondition descending="1" ref="L2:L20"/>
  </sortState>
  <phoneticPr fontId="8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U8 - Boys</vt:lpstr>
      <vt:lpstr>U8 - Girls</vt:lpstr>
      <vt:lpstr>U10 - Boys</vt:lpstr>
      <vt:lpstr>U10 - Girls</vt:lpstr>
      <vt:lpstr>U12 - Boys</vt:lpstr>
      <vt:lpstr>U12 - Girls</vt:lpstr>
      <vt:lpstr>Juvenile - Male</vt:lpstr>
      <vt:lpstr>Juvenile - Female</vt:lpstr>
      <vt:lpstr>Youth - Male</vt:lpstr>
      <vt:lpstr>Youth - Female</vt:lpstr>
      <vt:lpstr>Junior - Male</vt:lpstr>
      <vt:lpstr>Sport - Female</vt:lpstr>
      <vt:lpstr>Expert Female</vt:lpstr>
      <vt:lpstr>Elite Female</vt:lpstr>
      <vt:lpstr>Sport - Male</vt:lpstr>
      <vt:lpstr>Expert Male</vt:lpstr>
      <vt:lpstr>Elite Male</vt:lpstr>
      <vt:lpstr>Vet - Male</vt:lpstr>
      <vt:lpstr>Vet - Female</vt:lpstr>
      <vt:lpstr>Grand Vet - Male</vt:lpstr>
      <vt:lpstr>Grand Vet - Female</vt:lpstr>
      <vt:lpstr>Super Vet - Male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2019-04-28T10:41:07Z</cp:lastPrinted>
  <dcterms:created xsi:type="dcterms:W3CDTF">2018-06-21T10:14:06Z</dcterms:created>
  <dcterms:modified xsi:type="dcterms:W3CDTF">2019-07-08T14:38:49Z</dcterms:modified>
</cp:coreProperties>
</file>